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cirrantic.sharepoint.com/sites/ScopingBusDevProjects/Freigegebene Dokumente/General/SalesBusDev/_Sales/_Intro/"/>
    </mc:Choice>
  </mc:AlternateContent>
  <xr:revisionPtr revIDLastSave="5" documentId="13_ncr:1_{6F02E668-AF04-9D45-8FF1-6C5365901569}" xr6:coauthVersionLast="47" xr6:coauthVersionMax="47" xr10:uidLastSave="{5EE8F9C8-A28D-1949-A637-5A4B7EA85268}"/>
  <bookViews>
    <workbookView xWindow="19260" yWindow="660" windowWidth="18980" windowHeight="19820" activeTab="3" xr2:uid="{2A62EC2B-806C-42D8-928D-2508899D08CC}"/>
  </bookViews>
  <sheets>
    <sheet name="Info" sheetId="5" r:id="rId1"/>
    <sheet name="Tariff_App" sheetId="3" r:id="rId2"/>
    <sheet name="Tariff_Terminal" sheetId="2" r:id="rId3"/>
    <sheet name="Tariff_QRCod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1" i="4" l="1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</calcChain>
</file>

<file path=xl/sharedStrings.xml><?xml version="1.0" encoding="utf-8"?>
<sst xmlns="http://schemas.openxmlformats.org/spreadsheetml/2006/main" count="172" uniqueCount="68">
  <si>
    <t>Alternatively:</t>
  </si>
  <si>
    <t>ServiceName*</t>
  </si>
  <si>
    <t>ProviderName*</t>
  </si>
  <si>
    <t>DataFormat</t>
  </si>
  <si>
    <t>Charging Service Pricing &amp; Coverage Importer</t>
  </si>
  <si>
    <t>Target</t>
  </si>
  <si>
    <t>Version</t>
  </si>
  <si>
    <t>Update</t>
  </si>
  <si>
    <t>MSPID</t>
  </si>
  <si>
    <t>StartFee</t>
  </si>
  <si>
    <t>kWhFee</t>
  </si>
  <si>
    <t>MinuteFee</t>
  </si>
  <si>
    <t>Mon-1</t>
  </si>
  <si>
    <t>Tue-2</t>
  </si>
  <si>
    <t>Wed-3</t>
  </si>
  <si>
    <t>Thu-4</t>
  </si>
  <si>
    <t>Fri-5</t>
  </si>
  <si>
    <t>Sat-6</t>
  </si>
  <si>
    <t>Sun-7</t>
  </si>
  <si>
    <t>All-1-7</t>
  </si>
  <si>
    <t>Blocking</t>
  </si>
  <si>
    <t>Charging</t>
  </si>
  <si>
    <t>BlockingFee</t>
  </si>
  <si>
    <t>AfterMinutes</t>
  </si>
  <si>
    <t>TimeOnlyFrom</t>
  </si>
  <si>
    <t>TimeOnlyTo</t>
  </si>
  <si>
    <t>PricingUntil</t>
  </si>
  <si>
    <t>PriceValidTimeTo</t>
  </si>
  <si>
    <t>PriceValidTimeFrom</t>
  </si>
  <si>
    <t>WeekDays</t>
  </si>
  <si>
    <t>EUR</t>
  </si>
  <si>
    <t>CHF</t>
  </si>
  <si>
    <t>SEK</t>
  </si>
  <si>
    <t>NOK</t>
  </si>
  <si>
    <t>DKK</t>
  </si>
  <si>
    <t>AB*CDE*FGHI0000*1</t>
  </si>
  <si>
    <t>SAMPLE_MSP</t>
  </si>
  <si>
    <t>QRCodeURL</t>
  </si>
  <si>
    <t>BlockingFeeMax</t>
  </si>
  <si>
    <t>Currency*</t>
  </si>
  <si>
    <t>EVSEID*</t>
  </si>
  <si>
    <t>Please overwrite BaseURL</t>
  </si>
  <si>
    <t>PricingFrom* allPricingInclVAT</t>
  </si>
  <si>
    <t>TariffName, if applicable</t>
  </si>
  <si>
    <t>ServiceID (CIRRANTIC internal)</t>
  </si>
  <si>
    <t>operations@cirrantic.com</t>
  </si>
  <si>
    <t>File Transfer Options</t>
  </si>
  <si>
    <t>Standard</t>
  </si>
  <si>
    <t>TariffManualURL</t>
  </si>
  <si>
    <t>CIRRANTIC EV Driver Channels</t>
  </si>
  <si>
    <t>Apple AppStore (iOS)</t>
  </si>
  <si>
    <t>Google PlayStore (Android)</t>
  </si>
  <si>
    <t>n/a</t>
  </si>
  <si>
    <t>N/A</t>
  </si>
  <si>
    <t>Please overwrite BaseURL if applicable</t>
  </si>
  <si>
    <t>Provider/Merchant</t>
  </si>
  <si>
    <t>Card Terminal</t>
  </si>
  <si>
    <t>Pricing API / JSON to be connected to CIRRANTIC</t>
  </si>
  <si>
    <t>Format: OCPI Tariff Module</t>
  </si>
  <si>
    <t>ProviderContactEmail(internal)</t>
  </si>
  <si>
    <t>[Charging App]</t>
  </si>
  <si>
    <t>[QR-Code Service]</t>
  </si>
  <si>
    <t>Page</t>
  </si>
  <si>
    <t>https://actions.cirrantic.com/charging-service-listing</t>
  </si>
  <si>
    <t>Upload via</t>
  </si>
  <si>
    <t>Send in to</t>
  </si>
  <si>
    <t>https://adhoc.payment.now/</t>
  </si>
  <si>
    <t>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</si>
</sst>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4.9989318521683403E-2"/>
      <name val="Aptos Narrow"/>
      <family val="2"/>
      <scheme val="minor"/>
    </font>
    <font>
      <b/>
      <sz val="11"/>
      <color rgb="FF0070C0"/>
      <name val="Aptos Narrow"/>
      <scheme val="minor"/>
    </font>
    <font>
      <sz val="11"/>
      <color rgb="FF0070C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color rgb="FFFF0000"/>
      <name val="Aptos Narrow"/>
      <scheme val="minor"/>
    </font>
    <font>
      <b/>
      <sz val="11"/>
      <color rgb="FFFF0000"/>
      <name val="Aptos Narrow"/>
      <scheme val="minor"/>
    </font>
    <font>
      <sz val="11"/>
      <color theme="0" tint="-0.1499984740745262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20" fontId="2" fillId="0" borderId="0" xfId="0" applyNumberFormat="1" applyFont="1"/>
    <xf numFmtId="0" fontId="1" fillId="3" borderId="0" xfId="0" applyFont="1" applyFill="1"/>
    <xf numFmtId="0" fontId="3" fillId="2" borderId="1" xfId="0" applyFont="1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right"/>
    </xf>
    <xf numFmtId="0" fontId="4" fillId="0" borderId="0" xfId="0" applyFo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/>
    <xf numFmtId="20" fontId="4" fillId="3" borderId="0" xfId="0" applyNumberFormat="1" applyFont="1" applyFill="1"/>
    <xf numFmtId="2" fontId="4" fillId="3" borderId="0" xfId="0" applyNumberFormat="1" applyFont="1" applyFill="1"/>
    <xf numFmtId="1" fontId="4" fillId="3" borderId="0" xfId="0" applyNumberFormat="1" applyFont="1" applyFill="1"/>
    <xf numFmtId="0" fontId="4" fillId="3" borderId="0" xfId="0" applyFont="1" applyFill="1"/>
    <xf numFmtId="0" fontId="0" fillId="3" borderId="0" xfId="0" applyFill="1"/>
    <xf numFmtId="0" fontId="5" fillId="0" borderId="0" xfId="1"/>
    <xf numFmtId="0" fontId="3" fillId="2" borderId="1" xfId="0" applyFont="1" applyFill="1" applyBorder="1" applyAlignment="1">
      <alignment horizontal="left"/>
    </xf>
    <xf numFmtId="2" fontId="3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14" fontId="7" fillId="0" borderId="0" xfId="1" applyNumberFormat="1" applyFont="1" applyAlignment="1">
      <alignment horizontal="left"/>
    </xf>
    <xf numFmtId="20" fontId="8" fillId="0" borderId="0" xfId="0" applyNumberFormat="1" applyFont="1"/>
    <xf numFmtId="0" fontId="8" fillId="0" borderId="0" xfId="0" applyFont="1"/>
    <xf numFmtId="0" fontId="9" fillId="3" borderId="0" xfId="0" applyFont="1" applyFill="1"/>
    <xf numFmtId="20" fontId="10" fillId="0" borderId="0" xfId="0" applyNumberFormat="1" applyFont="1"/>
    <xf numFmtId="0" fontId="10" fillId="0" borderId="0" xfId="0" applyFont="1"/>
    <xf numFmtId="0" fontId="8" fillId="3" borderId="0" xfId="0" applyFont="1" applyFill="1"/>
  </cellXfs>
  <cellStyles count="2">
    <cellStyle name="Hyperlink" xfId="1" builtinId="8"/>
    <cellStyle name="Normal" xfId="0" builtinId="0"/>
  </cellStyles>
  <dxfs count="48"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5" formatCode="hh:mm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70C0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41705-878D-4F4A-B980-FC4709EEE65E}" name="Table132" displayName="Table132" ref="A34:O81" totalsRowShown="0" dataDxfId="31">
  <autoFilter ref="A34:O81" xr:uid="{3D7E2BA8-3E0A-F648-8078-2BEF6C5FB81C}"/>
  <tableColumns count="15">
    <tableColumn id="1" xr3:uid="{FEDF41EE-F7FF-A948-A35F-A9689DA226AD}" name="MSPID" dataDxfId="30"/>
    <tableColumn id="2" xr3:uid="{F4F4F077-ACE3-C244-940D-9AB4243DEC16}" name="EVSEID*" dataDxfId="29"/>
    <tableColumn id="3" xr3:uid="{D08AA0F2-DE98-644A-BD1A-F68DB3654AF4}" name="Currency*" dataDxfId="28"/>
    <tableColumn id="4" xr3:uid="{D2F6D4F1-2152-1E47-9DF0-5895FC2F9226}" name="StartFee" dataDxfId="27"/>
    <tableColumn id="5" xr3:uid="{CD13671C-0B32-0841-B415-1C48A52CE9B3}" name="kWhFee" dataDxfId="26"/>
    <tableColumn id="14" xr3:uid="{9704D990-3FE0-474A-960A-0A8A98693A90}" name="MinuteFee" dataDxfId="25"/>
    <tableColumn id="7" xr3:uid="{7852579D-A2B5-E14E-B063-708D23BAB4EC}" name="WeekDays" dataDxfId="24"/>
    <tableColumn id="8" xr3:uid="{7C9852F0-58F9-7F4E-986A-306839621C20}" name="PriceValidTimeFrom" dataDxfId="23"/>
    <tableColumn id="6" xr3:uid="{CDBBF60D-6C65-2F4D-B549-26FFC08664CE}" name="PriceValidTimeTo" dataDxfId="22"/>
    <tableColumn id="9" xr3:uid="{5CABB7F4-7DD7-6E4E-A197-0D0714D1AE64}" name="BlockingFee" dataDxfId="21"/>
    <tableColumn id="10" xr3:uid="{ABCA782A-5837-CA4F-BF45-D541ECE0847F}" name="AfterMinutes" dataDxfId="20"/>
    <tableColumn id="11" xr3:uid="{D070DA0D-EEF9-A849-AE77-BA979FC03752}" name="TimeOnlyFrom" dataDxfId="19"/>
    <tableColumn id="12" xr3:uid="{E65AC29A-F759-F94C-9235-45BE6BC2743D}" name="TimeOnlyTo" dataDxfId="18"/>
    <tableColumn id="15" xr3:uid="{B91A320B-9F63-AB47-AF94-A70D8DC2B8C9}" name="BlockingFeeMax" dataDxfId="17"/>
    <tableColumn id="16" xr3:uid="{D52D61B2-3EF0-C94B-A88C-BAAA9E2E59FB}" name="QRCodeURL" dataDxfId="16">
      <calculatedColumnFormula>IF($O$32="N/A","",$O$32&amp;Table132[[#This Row],[EVSEID*]])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41D5157-1A8F-B042-AA84-47CFDF575399}" name="Table13" displayName="Table13" ref="A34:O81" totalsRowShown="0" dataDxfId="47">
  <autoFilter ref="A34:O81" xr:uid="{3D7E2BA8-3E0A-F648-8078-2BEF6C5FB81C}"/>
  <tableColumns count="15">
    <tableColumn id="1" xr3:uid="{1F989CA8-4A6D-8540-8B3F-14DFED7FF734}" name="MSPID" dataDxfId="46"/>
    <tableColumn id="2" xr3:uid="{20844ACB-331F-F44E-8754-21D693DA0528}" name="EVSEID*" dataDxfId="45"/>
    <tableColumn id="3" xr3:uid="{83A5BE72-1C3F-164C-A9C6-16F0819E8806}" name="Currency*" dataDxfId="44"/>
    <tableColumn id="4" xr3:uid="{FD237515-5C0B-2440-8665-DC8C2471832C}" name="StartFee" dataDxfId="43"/>
    <tableColumn id="5" xr3:uid="{3CDDA2FA-D4CD-D540-81ED-5272EB91145E}" name="kWhFee" dataDxfId="42"/>
    <tableColumn id="14" xr3:uid="{69259169-0746-1648-991E-6D82F26B54E7}" name="MinuteFee" dataDxfId="41"/>
    <tableColumn id="7" xr3:uid="{55028C4B-3297-2942-882C-D88F7D7EDFA2}" name="WeekDays" dataDxfId="40"/>
    <tableColumn id="8" xr3:uid="{A8DEBB85-6FA8-0B4F-BC56-E59F3D0EB27D}" name="PriceValidTimeFrom" dataDxfId="39"/>
    <tableColumn id="6" xr3:uid="{F8CB3051-C9B8-FE4F-A32C-4BA71A4825F6}" name="PriceValidTimeTo" dataDxfId="38"/>
    <tableColumn id="9" xr3:uid="{E358193C-C6E6-E94D-BED0-CB9C810FACCD}" name="BlockingFee" dataDxfId="37"/>
    <tableColumn id="10" xr3:uid="{CCDD2F5D-D28C-7941-AEDB-76BC3E80219E}" name="AfterMinutes" dataDxfId="36"/>
    <tableColumn id="11" xr3:uid="{2B488F88-74A2-D240-9C41-1DB327A5B39A}" name="TimeOnlyFrom" dataDxfId="35"/>
    <tableColumn id="12" xr3:uid="{5B847658-3527-2043-B6DE-E5E102FCDECA}" name="TimeOnlyTo" dataDxfId="34"/>
    <tableColumn id="15" xr3:uid="{A3D97FCA-A934-1843-BC9A-177A69E010CC}" name="BlockingFeeMax" dataDxfId="33"/>
    <tableColumn id="16" xr3:uid="{E9646A8D-EF3F-0E4E-BAD9-8BD547C2985D}" name="QRCodeURL" dataDxfId="32">
      <calculatedColumnFormula>IF($O$32="N/A","",$O$32&amp;Table13[[#This Row],[EVSEID*]])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E55ED2-CA85-3C4D-B12F-27721E66A812}" name="Table134" displayName="Table134" ref="A34:O81" totalsRowShown="0" dataDxfId="15">
  <autoFilter ref="A34:O81" xr:uid="{3D7E2BA8-3E0A-F648-8078-2BEF6C5FB81C}"/>
  <tableColumns count="15">
    <tableColumn id="1" xr3:uid="{BABC5D7D-6735-304F-9198-E1C5A06D0F1C}" name="MSPID" dataDxfId="14"/>
    <tableColumn id="2" xr3:uid="{6FD93639-2DB1-2548-BD28-F082F424A7C8}" name="EVSEID*" dataDxfId="13"/>
    <tableColumn id="3" xr3:uid="{F89E7437-69EF-9247-9EE6-8BDB13A25193}" name="Currency*" dataDxfId="12"/>
    <tableColumn id="4" xr3:uid="{035DF38D-F0F5-FB41-98CE-4E693F63AE2E}" name="StartFee" dataDxfId="11"/>
    <tableColumn id="5" xr3:uid="{52C4CCFB-8059-1047-AC01-16118AC5B26C}" name="kWhFee" dataDxfId="10"/>
    <tableColumn id="14" xr3:uid="{2A63111B-61E7-9648-B962-29F9A17DD6E7}" name="MinuteFee" dataDxfId="9"/>
    <tableColumn id="7" xr3:uid="{8DDA1AD6-749C-8740-A827-B49E2A849F68}" name="WeekDays" dataDxfId="8"/>
    <tableColumn id="8" xr3:uid="{7AF49DB9-26DA-A646-8151-67218ECDD7C6}" name="PriceValidTimeFrom" dataDxfId="7"/>
    <tableColumn id="6" xr3:uid="{E7D44AB9-EA30-F44B-97CA-F95EDEE05F28}" name="PriceValidTimeTo" dataDxfId="6"/>
    <tableColumn id="9" xr3:uid="{0DF6F782-94B0-8F49-BD8A-1E66B6EC5B63}" name="BlockingFee" dataDxfId="5"/>
    <tableColumn id="10" xr3:uid="{9924FAF9-F923-5F43-9FA0-F9A46D4D6905}" name="AfterMinutes" dataDxfId="4"/>
    <tableColumn id="11" xr3:uid="{FDCFFF42-368F-4F40-A16B-03F67E14B929}" name="TimeOnlyFrom" dataDxfId="3"/>
    <tableColumn id="12" xr3:uid="{A758B77E-105F-794F-82DC-38AD3FE9E45D}" name="TimeOnlyTo" dataDxfId="2"/>
    <tableColumn id="15" xr3:uid="{A663260D-D0EC-0348-95CE-27707CC259FF}" name="BlockingFeeMax" dataDxfId="1"/>
    <tableColumn id="16" xr3:uid="{CD2D5D29-7E73-224D-89C2-58D71ECBAF50}" name="QRCodeURL" dataDxfId="0">
      <calculatedColumnFormula>IF($O$32="N/A","",$O$32&amp;Table134[[#This Row],[EVSEID*]])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tions.cirrantic.com/charging-service-listing" TargetMode="External"/><Relationship Id="rId2" Type="http://schemas.openxmlformats.org/officeDocument/2006/relationships/hyperlink" Target="https://actions.cirrantic.com/charging-information-emex" TargetMode="External"/><Relationship Id="rId1" Type="http://schemas.openxmlformats.org/officeDocument/2006/relationships/hyperlink" Target="mailto:operations@cirrantic.com" TargetMode="External"/><Relationship Id="rId4" Type="http://schemas.openxmlformats.org/officeDocument/2006/relationships/hyperlink" Target="https://actions.cirrantic.com/charging-service-list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paymenturl/?EVSEID=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paymenturl/?EVSEID=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adhoc.payment.no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A63E-9105-904C-8F51-779658FAB0F9}">
  <sheetPr>
    <tabColor theme="9"/>
  </sheetPr>
  <dimension ref="A1:N13"/>
  <sheetViews>
    <sheetView workbookViewId="0">
      <selection activeCell="B9" sqref="B9"/>
    </sheetView>
  </sheetViews>
  <sheetFormatPr baseColWidth="10" defaultRowHeight="15" x14ac:dyDescent="0.2"/>
  <sheetData>
    <row r="1" spans="1:14" x14ac:dyDescent="0.2">
      <c r="A1" s="16" t="s">
        <v>3</v>
      </c>
      <c r="B1" t="s">
        <v>4</v>
      </c>
      <c r="C1" s="4"/>
      <c r="G1" s="3"/>
      <c r="H1" s="4">
        <v>0.625</v>
      </c>
      <c r="I1" s="4">
        <v>0.625</v>
      </c>
      <c r="L1" s="4">
        <v>0.625</v>
      </c>
      <c r="M1" s="4">
        <v>0.625</v>
      </c>
    </row>
    <row r="2" spans="1:14" x14ac:dyDescent="0.2">
      <c r="A2" s="16" t="s">
        <v>62</v>
      </c>
      <c r="B2" s="17" t="s">
        <v>63</v>
      </c>
      <c r="C2" s="4"/>
      <c r="G2" s="3"/>
      <c r="H2" s="4"/>
      <c r="I2" s="4"/>
      <c r="L2" s="4"/>
      <c r="M2" s="4"/>
    </row>
    <row r="3" spans="1:14" ht="14" customHeight="1" x14ac:dyDescent="0.2">
      <c r="A3" s="16" t="s">
        <v>5</v>
      </c>
      <c r="B3" t="s">
        <v>49</v>
      </c>
      <c r="C3" s="4"/>
      <c r="G3" s="3"/>
      <c r="H3" s="4">
        <v>0.66666666666666696</v>
      </c>
      <c r="I3" s="4">
        <v>0.66666666666666696</v>
      </c>
      <c r="L3" s="4">
        <v>0.66666666666666696</v>
      </c>
      <c r="M3" s="4">
        <v>0.66666666666666696</v>
      </c>
    </row>
    <row r="4" spans="1:14" x14ac:dyDescent="0.2">
      <c r="A4" s="16" t="s">
        <v>6</v>
      </c>
      <c r="B4" t="s">
        <v>67</v>
      </c>
      <c r="C4" s="4"/>
      <c r="G4" s="3" t="s">
        <v>19</v>
      </c>
      <c r="H4" s="4">
        <v>0.70833333333333304</v>
      </c>
      <c r="I4" s="4">
        <v>0.70833333333333304</v>
      </c>
      <c r="L4" s="4">
        <v>0.70833333333333304</v>
      </c>
      <c r="M4" s="4">
        <v>0.70833333333333304</v>
      </c>
    </row>
    <row r="5" spans="1:14" x14ac:dyDescent="0.2">
      <c r="A5" s="16" t="s">
        <v>7</v>
      </c>
      <c r="B5" s="2">
        <v>45609</v>
      </c>
      <c r="C5" s="4"/>
      <c r="G5" s="3" t="s">
        <v>12</v>
      </c>
      <c r="H5" s="4">
        <v>0.75</v>
      </c>
      <c r="I5" s="4">
        <v>0.75</v>
      </c>
      <c r="L5" s="4">
        <v>0.75</v>
      </c>
      <c r="M5" s="4">
        <v>0.75</v>
      </c>
    </row>
    <row r="7" spans="1:14" ht="17" customHeight="1" x14ac:dyDescent="0.2">
      <c r="A7" s="16" t="s">
        <v>46</v>
      </c>
      <c r="B7" s="16"/>
      <c r="C7" s="28"/>
      <c r="D7" s="28"/>
      <c r="E7" s="28"/>
      <c r="F7" s="24"/>
      <c r="G7" s="24"/>
      <c r="H7" s="24"/>
      <c r="I7" s="24"/>
      <c r="J7" s="24"/>
      <c r="K7" s="24"/>
      <c r="L7" s="24"/>
      <c r="M7" s="24"/>
      <c r="N7" s="24"/>
    </row>
    <row r="8" spans="1:14" ht="17" customHeight="1" x14ac:dyDescent="0.2">
      <c r="A8" s="16" t="s">
        <v>65</v>
      </c>
      <c r="B8" s="17" t="s">
        <v>45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7" customHeight="1" x14ac:dyDescent="0.2">
      <c r="A9" s="16" t="s">
        <v>64</v>
      </c>
      <c r="B9" s="17" t="s">
        <v>63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7" customHeight="1" x14ac:dyDescent="0.2"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7" customHeight="1" x14ac:dyDescent="0.2">
      <c r="A11" s="16" t="s">
        <v>0</v>
      </c>
      <c r="B11" s="16"/>
      <c r="C11" s="28"/>
      <c r="D11" s="28"/>
      <c r="E11" s="28"/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7" customHeight="1" x14ac:dyDescent="0.2">
      <c r="A12" t="s">
        <v>57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">
      <c r="A13" t="s">
        <v>58</v>
      </c>
    </row>
  </sheetData>
  <hyperlinks>
    <hyperlink ref="B8" r:id="rId1" xr:uid="{0B5490E6-170E-3743-BC11-0ABF4CDCA3BC}"/>
    <hyperlink ref="A9" r:id="rId2" display="https://actions.cirrantic.com/charging-information-emex" xr:uid="{D42B60B7-47FA-254A-B5F0-310476A391C1}"/>
    <hyperlink ref="B2" r:id="rId3" xr:uid="{C66D7EDE-9F08-FA4C-ADE3-4B72A6A2E5EE}"/>
    <hyperlink ref="B9" r:id="rId4" xr:uid="{C0A292FE-8E75-C64C-A341-E35D528F7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9D47-0D25-5E40-B0FD-5561D59AC97E}">
  <dimension ref="A1:O81"/>
  <sheetViews>
    <sheetView topLeftCell="G22" workbookViewId="0">
      <selection activeCell="H36" sqref="H36"/>
    </sheetView>
  </sheetViews>
  <sheetFormatPr baseColWidth="10" defaultColWidth="11.5" defaultRowHeight="15" x14ac:dyDescent="0.2"/>
  <cols>
    <col min="1" max="1" width="25.6640625" customWidth="1"/>
    <col min="2" max="2" width="20.5" customWidth="1"/>
    <col min="3" max="3" width="13.5" bestFit="1" customWidth="1"/>
    <col min="4" max="4" width="10.33203125" bestFit="1" customWidth="1"/>
    <col min="5" max="5" width="9.83203125" bestFit="1" customWidth="1"/>
    <col min="6" max="6" width="12" bestFit="1" customWidth="1"/>
    <col min="7" max="7" width="11.6640625" bestFit="1" customWidth="1"/>
    <col min="8" max="8" width="19.5" bestFit="1" customWidth="1"/>
    <col min="9" max="9" width="17.1640625" bestFit="1" customWidth="1"/>
    <col min="10" max="10" width="13" bestFit="1" customWidth="1"/>
    <col min="11" max="11" width="13.83203125" bestFit="1" customWidth="1"/>
    <col min="12" max="12" width="15" bestFit="1" customWidth="1"/>
    <col min="13" max="13" width="12.83203125" bestFit="1" customWidth="1"/>
    <col min="14" max="14" width="16" bestFit="1" customWidth="1"/>
    <col min="15" max="15" width="42.6640625" bestFit="1" customWidth="1"/>
  </cols>
  <sheetData>
    <row r="1" spans="3:14" s="20" customFormat="1" ht="15" hidden="1" customHeight="1" x14ac:dyDescent="0.2"/>
    <row r="2" spans="3:14" s="20" customFormat="1" ht="15" hidden="1" customHeight="1" x14ac:dyDescent="0.2">
      <c r="C2" s="23" t="s">
        <v>30</v>
      </c>
      <c r="D2" s="24"/>
      <c r="E2" s="24"/>
      <c r="F2" s="24"/>
      <c r="G2" s="24" t="s">
        <v>19</v>
      </c>
      <c r="H2" s="23">
        <v>0</v>
      </c>
      <c r="I2" s="23">
        <v>0</v>
      </c>
      <c r="J2" s="24"/>
      <c r="K2" s="24"/>
      <c r="L2" s="23">
        <v>0</v>
      </c>
      <c r="M2" s="23">
        <v>0</v>
      </c>
      <c r="N2" s="24"/>
    </row>
    <row r="3" spans="3:14" s="20" customFormat="1" ht="15" hidden="1" customHeight="1" x14ac:dyDescent="0.2">
      <c r="C3" s="23" t="s">
        <v>31</v>
      </c>
      <c r="D3" s="24"/>
      <c r="E3" s="24"/>
      <c r="F3" s="24"/>
      <c r="G3" s="24" t="s">
        <v>12</v>
      </c>
      <c r="H3" s="23">
        <v>4.1666666666666664E-2</v>
      </c>
      <c r="I3" s="23">
        <v>4.1666666666666664E-2</v>
      </c>
      <c r="J3" s="24"/>
      <c r="K3" s="24"/>
      <c r="L3" s="23">
        <v>4.1666666666666664E-2</v>
      </c>
      <c r="M3" s="23">
        <v>4.1666666666666664E-2</v>
      </c>
      <c r="N3" s="24"/>
    </row>
    <row r="4" spans="3:14" s="20" customFormat="1" ht="15" hidden="1" customHeight="1" x14ac:dyDescent="0.2">
      <c r="C4" s="23" t="s">
        <v>32</v>
      </c>
      <c r="D4" s="24"/>
      <c r="E4" s="24"/>
      <c r="F4" s="24"/>
      <c r="G4" s="24" t="s">
        <v>13</v>
      </c>
      <c r="H4" s="23">
        <v>8.3333333333333301E-2</v>
      </c>
      <c r="I4" s="23">
        <v>8.3333333333333301E-2</v>
      </c>
      <c r="J4" s="24"/>
      <c r="K4" s="24"/>
      <c r="L4" s="23">
        <v>8.3333333333333301E-2</v>
      </c>
      <c r="M4" s="23">
        <v>8.3333333333333301E-2</v>
      </c>
      <c r="N4" s="24"/>
    </row>
    <row r="5" spans="3:14" s="20" customFormat="1" ht="15" hidden="1" customHeight="1" x14ac:dyDescent="0.2">
      <c r="C5" s="23" t="s">
        <v>33</v>
      </c>
      <c r="D5" s="24"/>
      <c r="E5" s="24"/>
      <c r="F5" s="24"/>
      <c r="G5" s="24" t="s">
        <v>14</v>
      </c>
      <c r="H5" s="23">
        <v>0.125</v>
      </c>
      <c r="I5" s="23">
        <v>0.125</v>
      </c>
      <c r="J5" s="24"/>
      <c r="K5" s="24"/>
      <c r="L5" s="23">
        <v>0.125</v>
      </c>
      <c r="M5" s="23">
        <v>0.125</v>
      </c>
      <c r="N5" s="24"/>
    </row>
    <row r="6" spans="3:14" s="20" customFormat="1" ht="15" hidden="1" customHeight="1" x14ac:dyDescent="0.2">
      <c r="C6" s="23" t="s">
        <v>34</v>
      </c>
      <c r="D6" s="24"/>
      <c r="E6" s="24"/>
      <c r="F6" s="24"/>
      <c r="G6" s="24" t="s">
        <v>15</v>
      </c>
      <c r="H6" s="23">
        <v>0.16666666666666699</v>
      </c>
      <c r="I6" s="23">
        <v>0.16666666666666699</v>
      </c>
      <c r="J6" s="24"/>
      <c r="K6" s="24"/>
      <c r="L6" s="23">
        <v>0.16666666666666699</v>
      </c>
      <c r="M6" s="23">
        <v>0.16666666666666699</v>
      </c>
      <c r="N6" s="24"/>
    </row>
    <row r="7" spans="3:14" s="20" customFormat="1" ht="15" hidden="1" customHeight="1" x14ac:dyDescent="0.2">
      <c r="C7" s="23"/>
      <c r="D7" s="24"/>
      <c r="E7" s="24"/>
      <c r="F7" s="24"/>
      <c r="G7" s="24" t="s">
        <v>16</v>
      </c>
      <c r="H7" s="23">
        <v>0.20833333333333301</v>
      </c>
      <c r="I7" s="23">
        <v>0.20833333333333301</v>
      </c>
      <c r="J7" s="24"/>
      <c r="K7" s="24"/>
      <c r="L7" s="23">
        <v>0.20833333333333301</v>
      </c>
      <c r="M7" s="23">
        <v>0.20833333333333301</v>
      </c>
      <c r="N7" s="24"/>
    </row>
    <row r="8" spans="3:14" s="20" customFormat="1" ht="15" hidden="1" customHeight="1" x14ac:dyDescent="0.2">
      <c r="C8" s="23"/>
      <c r="D8" s="24"/>
      <c r="E8" s="24"/>
      <c r="F8" s="24"/>
      <c r="G8" s="24" t="s">
        <v>17</v>
      </c>
      <c r="H8" s="23">
        <v>0.25</v>
      </c>
      <c r="I8" s="23">
        <v>0.25</v>
      </c>
      <c r="J8" s="24"/>
      <c r="K8" s="24"/>
      <c r="L8" s="23">
        <v>0.25</v>
      </c>
      <c r="M8" s="23">
        <v>0.25</v>
      </c>
      <c r="N8" s="24"/>
    </row>
    <row r="9" spans="3:14" s="20" customFormat="1" ht="15" hidden="1" customHeight="1" x14ac:dyDescent="0.2">
      <c r="C9" s="23"/>
      <c r="D9" s="24"/>
      <c r="E9" s="24"/>
      <c r="F9" s="24"/>
      <c r="G9" s="24" t="s">
        <v>18</v>
      </c>
      <c r="H9" s="23">
        <v>0.29166666666666702</v>
      </c>
      <c r="I9" s="23">
        <v>0.29166666666666702</v>
      </c>
      <c r="J9" s="24"/>
      <c r="K9" s="24"/>
      <c r="L9" s="23">
        <v>0.29166666666666702</v>
      </c>
      <c r="M9" s="23">
        <v>0.29166666666666702</v>
      </c>
      <c r="N9" s="24"/>
    </row>
    <row r="10" spans="3:14" s="20" customFormat="1" ht="15" hidden="1" customHeight="1" x14ac:dyDescent="0.2">
      <c r="C10" s="23"/>
      <c r="D10" s="24"/>
      <c r="E10" s="24"/>
      <c r="F10" s="24"/>
      <c r="H10" s="23">
        <v>0.33333333333333298</v>
      </c>
      <c r="I10" s="23">
        <v>0.33333333333333298</v>
      </c>
      <c r="J10" s="24"/>
      <c r="K10" s="24"/>
      <c r="L10" s="23">
        <v>0.33333333333333298</v>
      </c>
      <c r="M10" s="23">
        <v>0.33333333333333298</v>
      </c>
      <c r="N10" s="24"/>
    </row>
    <row r="11" spans="3:14" s="20" customFormat="1" ht="15" hidden="1" customHeight="1" x14ac:dyDescent="0.2">
      <c r="C11" s="23"/>
      <c r="D11" s="24"/>
      <c r="E11" s="24"/>
      <c r="F11" s="24"/>
      <c r="H11" s="23">
        <v>0.375</v>
      </c>
      <c r="I11" s="23">
        <v>0.375</v>
      </c>
      <c r="J11" s="24"/>
      <c r="K11" s="24"/>
      <c r="L11" s="23">
        <v>0.375</v>
      </c>
      <c r="M11" s="23">
        <v>0.375</v>
      </c>
      <c r="N11" s="24"/>
    </row>
    <row r="12" spans="3:14" s="20" customFormat="1" ht="15" hidden="1" customHeight="1" x14ac:dyDescent="0.2">
      <c r="C12" s="23"/>
      <c r="D12" s="24"/>
      <c r="E12" s="24"/>
      <c r="F12" s="24"/>
      <c r="H12" s="23">
        <v>0.41666666666666702</v>
      </c>
      <c r="I12" s="23">
        <v>0.41666666666666702</v>
      </c>
      <c r="J12" s="24"/>
      <c r="K12" s="24"/>
      <c r="L12" s="23">
        <v>0.41666666666666702</v>
      </c>
      <c r="M12" s="23">
        <v>0.41666666666666702</v>
      </c>
      <c r="N12" s="24"/>
    </row>
    <row r="13" spans="3:14" s="20" customFormat="1" ht="15" hidden="1" customHeight="1" x14ac:dyDescent="0.2">
      <c r="C13" s="23"/>
      <c r="D13" s="24"/>
      <c r="E13" s="24"/>
      <c r="F13" s="24"/>
      <c r="G13" s="24"/>
      <c r="H13" s="23">
        <v>0.45833333333333298</v>
      </c>
      <c r="I13" s="23">
        <v>0.45833333333333298</v>
      </c>
      <c r="J13" s="24"/>
      <c r="K13" s="24"/>
      <c r="L13" s="23">
        <v>0.45833333333333298</v>
      </c>
      <c r="M13" s="23">
        <v>0.45833333333333298</v>
      </c>
      <c r="N13" s="24"/>
    </row>
    <row r="14" spans="3:14" s="20" customFormat="1" ht="15" hidden="1" customHeight="1" x14ac:dyDescent="0.2">
      <c r="C14" s="23"/>
      <c r="D14" s="24"/>
      <c r="E14" s="24"/>
      <c r="F14" s="24"/>
      <c r="G14" s="24"/>
      <c r="H14" s="23">
        <v>0.5</v>
      </c>
      <c r="I14" s="23">
        <v>0.5</v>
      </c>
      <c r="J14" s="24"/>
      <c r="K14" s="24"/>
      <c r="L14" s="23">
        <v>0.5</v>
      </c>
      <c r="M14" s="23">
        <v>0.5</v>
      </c>
      <c r="N14" s="24"/>
    </row>
    <row r="15" spans="3:14" s="20" customFormat="1" ht="15" hidden="1" customHeight="1" x14ac:dyDescent="0.2">
      <c r="C15" s="23"/>
      <c r="D15" s="24"/>
      <c r="E15" s="24"/>
      <c r="F15" s="24"/>
      <c r="G15" s="24"/>
      <c r="H15" s="23">
        <v>0.54166666666666696</v>
      </c>
      <c r="I15" s="23">
        <v>0.54166666666666696</v>
      </c>
      <c r="J15" s="24"/>
      <c r="K15" s="24"/>
      <c r="L15" s="23">
        <v>0.54166666666666696</v>
      </c>
      <c r="M15" s="23">
        <v>0.54166666666666696</v>
      </c>
      <c r="N15" s="24"/>
    </row>
    <row r="16" spans="3:14" s="20" customFormat="1" ht="15" hidden="1" customHeight="1" x14ac:dyDescent="0.2">
      <c r="C16" s="23"/>
      <c r="D16" s="24"/>
      <c r="E16" s="24"/>
      <c r="F16" s="24"/>
      <c r="G16" s="24"/>
      <c r="H16" s="23">
        <v>0.58333333333333304</v>
      </c>
      <c r="I16" s="23">
        <v>0.58333333333333304</v>
      </c>
      <c r="J16" s="24"/>
      <c r="K16" s="24"/>
      <c r="L16" s="23">
        <v>0.58333333333333304</v>
      </c>
      <c r="M16" s="23">
        <v>0.58333333333333304</v>
      </c>
      <c r="N16" s="24"/>
    </row>
    <row r="17" spans="1:15" s="20" customFormat="1" ht="15" hidden="1" customHeight="1" x14ac:dyDescent="0.2">
      <c r="C17" s="23"/>
      <c r="D17" s="24"/>
      <c r="E17" s="24"/>
      <c r="F17" s="24"/>
      <c r="G17" s="24"/>
      <c r="H17" s="23">
        <v>0.625</v>
      </c>
      <c r="I17" s="23">
        <v>0.625</v>
      </c>
      <c r="J17" s="24"/>
      <c r="K17" s="24"/>
      <c r="L17" s="23">
        <v>0.625</v>
      </c>
      <c r="M17" s="23">
        <v>0.625</v>
      </c>
      <c r="N17" s="24"/>
    </row>
    <row r="18" spans="1:15" s="20" customFormat="1" ht="15" hidden="1" customHeight="1" x14ac:dyDescent="0.2">
      <c r="C18" s="23"/>
      <c r="D18" s="24"/>
      <c r="E18" s="24"/>
      <c r="F18" s="24"/>
      <c r="G18" s="24"/>
      <c r="H18" s="23">
        <v>0.66666666666666696</v>
      </c>
      <c r="I18" s="23">
        <v>0.66666666666666696</v>
      </c>
      <c r="J18" s="24"/>
      <c r="K18" s="24"/>
      <c r="L18" s="23">
        <v>0.66666666666666696</v>
      </c>
      <c r="M18" s="23">
        <v>0.66666666666666696</v>
      </c>
      <c r="N18" s="24"/>
    </row>
    <row r="19" spans="1:15" s="20" customFormat="1" ht="15" hidden="1" customHeight="1" x14ac:dyDescent="0.2">
      <c r="C19" s="23"/>
      <c r="D19" s="24"/>
      <c r="E19" s="24"/>
      <c r="F19" s="24"/>
      <c r="H19" s="23">
        <v>0.70833333333333304</v>
      </c>
      <c r="I19" s="23">
        <v>0.70833333333333304</v>
      </c>
      <c r="J19" s="24"/>
      <c r="K19" s="24"/>
      <c r="L19" s="23">
        <v>0.70833333333333304</v>
      </c>
      <c r="M19" s="23">
        <v>0.70833333333333304</v>
      </c>
      <c r="N19" s="24"/>
    </row>
    <row r="20" spans="1:15" s="20" customFormat="1" ht="15" hidden="1" customHeight="1" x14ac:dyDescent="0.2">
      <c r="B20" s="21"/>
      <c r="C20" s="23"/>
      <c r="D20" s="24"/>
      <c r="E20" s="24"/>
      <c r="F20" s="24"/>
      <c r="H20" s="23">
        <v>0.75</v>
      </c>
      <c r="I20" s="23">
        <v>0.75</v>
      </c>
      <c r="J20" s="24"/>
      <c r="K20" s="24"/>
      <c r="L20" s="23">
        <v>0.75</v>
      </c>
      <c r="M20" s="23">
        <v>0.75</v>
      </c>
      <c r="N20" s="24"/>
    </row>
    <row r="21" spans="1:15" s="20" customFormat="1" ht="15" hidden="1" customHeight="1" x14ac:dyDescent="0.2">
      <c r="B21" s="22"/>
      <c r="C21" s="23"/>
      <c r="D21" s="24"/>
      <c r="E21" s="24"/>
      <c r="F21" s="24"/>
      <c r="H21" s="23">
        <v>0.79166666666666696</v>
      </c>
      <c r="I21" s="23">
        <v>0.79166666666666696</v>
      </c>
      <c r="J21" s="24"/>
      <c r="K21" s="24"/>
      <c r="L21" s="23">
        <v>0.79166666666666696</v>
      </c>
      <c r="M21" s="23">
        <v>0.79166666666666696</v>
      </c>
      <c r="N21" s="24"/>
    </row>
    <row r="22" spans="1:15" ht="15" customHeight="1" x14ac:dyDescent="0.2">
      <c r="A22" s="1" t="s">
        <v>2</v>
      </c>
      <c r="B22" s="6" t="s">
        <v>55</v>
      </c>
      <c r="C22" s="24"/>
      <c r="D22" s="24"/>
      <c r="E22" s="24"/>
      <c r="F22" s="24"/>
      <c r="H22" s="26">
        <v>0.83333333333333304</v>
      </c>
      <c r="I22" s="26">
        <v>0.83333333333333304</v>
      </c>
      <c r="J22" s="27"/>
      <c r="K22" s="27"/>
      <c r="L22" s="26">
        <v>0.83333333333333304</v>
      </c>
      <c r="M22" s="26">
        <v>0.83333333333333304</v>
      </c>
      <c r="N22" s="27"/>
    </row>
    <row r="23" spans="1:15" ht="15" customHeight="1" x14ac:dyDescent="0.2">
      <c r="A23" s="1" t="s">
        <v>1</v>
      </c>
      <c r="B23" s="6" t="s">
        <v>60</v>
      </c>
      <c r="C23" s="24"/>
      <c r="D23" s="24"/>
      <c r="E23" s="24"/>
      <c r="F23" s="24"/>
      <c r="H23" s="26">
        <v>0.875</v>
      </c>
      <c r="I23" s="26">
        <v>0.875</v>
      </c>
      <c r="J23" s="27"/>
      <c r="K23" s="27"/>
      <c r="L23" s="26">
        <v>0.875</v>
      </c>
      <c r="M23" s="26">
        <v>0.875</v>
      </c>
      <c r="N23" s="27"/>
    </row>
    <row r="24" spans="1:15" ht="15" customHeight="1" x14ac:dyDescent="0.2">
      <c r="A24" s="1" t="s">
        <v>44</v>
      </c>
      <c r="B24" s="6"/>
      <c r="C24" s="24"/>
      <c r="D24" s="24"/>
      <c r="E24" s="24"/>
      <c r="F24" s="24"/>
      <c r="H24" s="26">
        <v>0.91666666666666696</v>
      </c>
      <c r="I24" s="26">
        <v>0.91666666666666696</v>
      </c>
      <c r="J24" s="27"/>
      <c r="K24" s="27"/>
      <c r="L24" s="26">
        <v>0.91666666666666696</v>
      </c>
      <c r="M24" s="26">
        <v>0.91666666666666696</v>
      </c>
      <c r="N24" s="27"/>
    </row>
    <row r="25" spans="1:15" ht="15" customHeight="1" x14ac:dyDescent="0.2">
      <c r="A25" s="1" t="s">
        <v>43</v>
      </c>
      <c r="B25" s="6" t="s">
        <v>47</v>
      </c>
      <c r="C25" s="24"/>
      <c r="D25" s="24"/>
      <c r="E25" s="24"/>
      <c r="F25" s="24"/>
      <c r="H25" s="26">
        <v>0.95833333333333304</v>
      </c>
      <c r="I25" s="26">
        <v>0.95833333333333304</v>
      </c>
      <c r="J25" s="27"/>
      <c r="K25" s="27"/>
      <c r="L25" s="26">
        <v>0.95833333333333304</v>
      </c>
      <c r="M25" s="26">
        <v>0.95833333333333304</v>
      </c>
      <c r="N25" s="27"/>
    </row>
    <row r="26" spans="1:15" ht="15" customHeight="1" x14ac:dyDescent="0.2">
      <c r="A26" s="1" t="s">
        <v>48</v>
      </c>
      <c r="B26" s="18"/>
      <c r="C26" s="24"/>
      <c r="D26" s="24"/>
      <c r="E26" s="24"/>
      <c r="F26" s="24"/>
      <c r="H26" s="26">
        <v>0.99930555555555556</v>
      </c>
      <c r="I26" s="26">
        <v>0.99930555555555556</v>
      </c>
      <c r="J26" s="27"/>
      <c r="K26" s="27"/>
      <c r="L26" s="26">
        <v>0.99930555555555556</v>
      </c>
      <c r="M26" s="26">
        <v>0.99930555555555556</v>
      </c>
      <c r="N26" s="27"/>
    </row>
    <row r="27" spans="1:15" ht="15" customHeight="1" x14ac:dyDescent="0.2">
      <c r="A27" s="1" t="s">
        <v>42</v>
      </c>
      <c r="B27" s="7">
        <v>45597</v>
      </c>
      <c r="C27" s="24"/>
      <c r="D27" s="24"/>
      <c r="E27" s="24"/>
      <c r="F27" s="24"/>
      <c r="H27" s="27"/>
      <c r="I27" s="27"/>
      <c r="J27" s="27"/>
      <c r="K27" s="27"/>
      <c r="L27" s="27"/>
      <c r="M27" s="27"/>
      <c r="N27" s="27"/>
    </row>
    <row r="28" spans="1:15" ht="15" customHeight="1" x14ac:dyDescent="0.2">
      <c r="A28" s="1" t="s">
        <v>26</v>
      </c>
      <c r="B28" s="7">
        <v>73050</v>
      </c>
      <c r="C28" s="24"/>
      <c r="D28" s="24"/>
      <c r="E28" s="24"/>
      <c r="F28" s="24"/>
      <c r="H28" s="27"/>
      <c r="I28" s="27"/>
      <c r="J28" s="27"/>
      <c r="K28" s="27"/>
      <c r="L28" s="27"/>
      <c r="M28" s="27"/>
      <c r="N28" s="27"/>
    </row>
    <row r="29" spans="1:15" ht="15" customHeight="1" x14ac:dyDescent="0.2">
      <c r="A29" s="1" t="s">
        <v>50</v>
      </c>
      <c r="B29" s="7" t="s">
        <v>52</v>
      </c>
      <c r="C29" s="24"/>
      <c r="D29" s="24"/>
      <c r="E29" s="24"/>
      <c r="F29" s="24"/>
      <c r="H29" s="27"/>
      <c r="I29" s="27"/>
      <c r="J29" s="27"/>
      <c r="K29" s="27"/>
      <c r="L29" s="27"/>
      <c r="M29" s="27"/>
      <c r="N29" s="27"/>
    </row>
    <row r="30" spans="1:15" ht="15" customHeight="1" x14ac:dyDescent="0.2">
      <c r="A30" s="1" t="s">
        <v>51</v>
      </c>
      <c r="B30" s="7" t="s">
        <v>52</v>
      </c>
      <c r="C30" s="24"/>
      <c r="D30" s="24"/>
      <c r="E30" s="24"/>
      <c r="F30" s="24"/>
      <c r="G30" s="24"/>
      <c r="H30" s="26"/>
      <c r="I30" s="26"/>
      <c r="J30" s="27"/>
      <c r="K30" s="27"/>
      <c r="L30" s="26"/>
      <c r="M30" s="26"/>
      <c r="N30" s="27"/>
      <c r="O30" s="17"/>
    </row>
    <row r="31" spans="1:15" ht="15" customHeight="1" x14ac:dyDescent="0.2">
      <c r="A31" s="1" t="s">
        <v>59</v>
      </c>
      <c r="B31" s="7"/>
      <c r="C31" s="24"/>
      <c r="D31" s="24"/>
      <c r="E31" s="24"/>
      <c r="F31" s="24"/>
      <c r="G31" s="24"/>
      <c r="H31" s="26"/>
      <c r="I31" s="26"/>
      <c r="J31" s="27"/>
      <c r="K31" s="27"/>
      <c r="L31" s="26"/>
      <c r="M31" s="26"/>
      <c r="N31" s="27"/>
      <c r="O31" s="17"/>
    </row>
    <row r="32" spans="1:15" x14ac:dyDescent="0.2">
      <c r="O32" s="17" t="s">
        <v>53</v>
      </c>
    </row>
    <row r="33" spans="1:15" x14ac:dyDescent="0.2">
      <c r="C33" s="5" t="s">
        <v>21</v>
      </c>
      <c r="G33" s="3" t="s">
        <v>18</v>
      </c>
      <c r="H33" s="4">
        <v>0.99930555555555556</v>
      </c>
      <c r="I33" s="4">
        <v>0.99930555555555556</v>
      </c>
      <c r="J33" s="5" t="s">
        <v>20</v>
      </c>
      <c r="L33" s="4">
        <v>0.99930555555555556</v>
      </c>
      <c r="M33" s="4">
        <v>0.99930555555555556</v>
      </c>
      <c r="O33" s="16" t="s">
        <v>54</v>
      </c>
    </row>
    <row r="34" spans="1:15" x14ac:dyDescent="0.2">
      <c r="A34" t="s">
        <v>8</v>
      </c>
      <c r="B34" t="s">
        <v>40</v>
      </c>
      <c r="C34" t="s">
        <v>39</v>
      </c>
      <c r="D34" t="s">
        <v>9</v>
      </c>
      <c r="E34" t="s">
        <v>10</v>
      </c>
      <c r="F34" t="s">
        <v>11</v>
      </c>
      <c r="G34" t="s">
        <v>29</v>
      </c>
      <c r="H34" t="s">
        <v>28</v>
      </c>
      <c r="I34" t="s">
        <v>27</v>
      </c>
      <c r="J34" t="s">
        <v>22</v>
      </c>
      <c r="K34" t="s">
        <v>23</v>
      </c>
      <c r="L34" t="s">
        <v>24</v>
      </c>
      <c r="M34" t="s">
        <v>25</v>
      </c>
      <c r="N34" t="s">
        <v>38</v>
      </c>
      <c r="O34" t="s">
        <v>37</v>
      </c>
    </row>
    <row r="35" spans="1:15" x14ac:dyDescent="0.2">
      <c r="A35" s="15" t="s">
        <v>36</v>
      </c>
      <c r="B35" s="15" t="s">
        <v>35</v>
      </c>
      <c r="C35" s="13" t="s">
        <v>30</v>
      </c>
      <c r="D35" s="13">
        <v>0</v>
      </c>
      <c r="E35" s="13">
        <v>0.6</v>
      </c>
      <c r="F35" s="13">
        <v>0.1</v>
      </c>
      <c r="G35" s="12" t="s">
        <v>19</v>
      </c>
      <c r="H35" s="12"/>
      <c r="I35" s="12"/>
      <c r="J35" s="13">
        <v>0.1</v>
      </c>
      <c r="K35" s="14">
        <v>240</v>
      </c>
      <c r="L35" s="12"/>
      <c r="M35" s="12"/>
      <c r="N35" s="13">
        <v>10</v>
      </c>
      <c r="O35" s="12" t="str">
        <f>IF($O$32="N/A","",$O$32&amp;Table132[[#This Row],[EVSEID*]])</f>
        <v/>
      </c>
    </row>
    <row r="36" spans="1:15" x14ac:dyDescent="0.2">
      <c r="A36" s="8"/>
      <c r="B36" s="8"/>
      <c r="C36" s="10"/>
      <c r="D36" s="9"/>
      <c r="E36" s="19"/>
      <c r="F36" s="9"/>
      <c r="G36" s="10"/>
      <c r="H36" s="10">
        <v>0.16666666666666699</v>
      </c>
      <c r="I36" s="10">
        <v>0.25</v>
      </c>
      <c r="J36" s="9"/>
      <c r="K36" s="11"/>
      <c r="L36" s="10"/>
      <c r="M36" s="10"/>
      <c r="N36" s="9"/>
      <c r="O36" s="10" t="str">
        <f>IF($O$32="N/A","",$O$32&amp;Table132[[#This Row],[EVSEID*]])</f>
        <v/>
      </c>
    </row>
    <row r="37" spans="1:15" x14ac:dyDescent="0.2">
      <c r="A37" s="8"/>
      <c r="B37" s="8"/>
      <c r="C37" s="10"/>
      <c r="D37" s="9"/>
      <c r="E37" s="19"/>
      <c r="F37" s="9"/>
      <c r="G37" s="10"/>
      <c r="H37" s="10"/>
      <c r="I37" s="10"/>
      <c r="J37" s="9"/>
      <c r="K37" s="11"/>
      <c r="L37" s="10"/>
      <c r="M37" s="10"/>
      <c r="N37" s="9"/>
      <c r="O37" s="10" t="str">
        <f>IF($O$32="N/A","",$O$32&amp;Table132[[#This Row],[EVSEID*]])</f>
        <v/>
      </c>
    </row>
    <row r="38" spans="1:15" x14ac:dyDescent="0.2">
      <c r="A38" s="8"/>
      <c r="B38" s="8"/>
      <c r="C38" s="10"/>
      <c r="D38" s="9"/>
      <c r="E38" s="19"/>
      <c r="F38" s="9"/>
      <c r="G38" s="10"/>
      <c r="H38" s="10"/>
      <c r="I38" s="10"/>
      <c r="J38" s="9"/>
      <c r="K38" s="11"/>
      <c r="L38" s="10"/>
      <c r="M38" s="10"/>
      <c r="N38" s="9"/>
      <c r="O38" s="10" t="str">
        <f>IF($O$32="N/A","",$O$32&amp;Table132[[#This Row],[EVSEID*]])</f>
        <v/>
      </c>
    </row>
    <row r="39" spans="1:15" x14ac:dyDescent="0.2">
      <c r="A39" s="8"/>
      <c r="B39" s="8"/>
      <c r="C39" s="10"/>
      <c r="D39" s="9"/>
      <c r="E39" s="19"/>
      <c r="F39" s="9"/>
      <c r="G39" s="10"/>
      <c r="H39" s="10"/>
      <c r="I39" s="10"/>
      <c r="J39" s="9"/>
      <c r="K39" s="11"/>
      <c r="L39" s="10"/>
      <c r="M39" s="10"/>
      <c r="N39" s="9"/>
      <c r="O39" s="10" t="str">
        <f>IF($O$32="N/A","",$O$32&amp;Table132[[#This Row],[EVSEID*]])</f>
        <v/>
      </c>
    </row>
    <row r="40" spans="1:15" x14ac:dyDescent="0.2">
      <c r="A40" s="8"/>
      <c r="B40" s="8"/>
      <c r="C40" s="10"/>
      <c r="D40" s="9"/>
      <c r="E40" s="19"/>
      <c r="F40" s="9"/>
      <c r="G40" s="10"/>
      <c r="H40" s="10"/>
      <c r="I40" s="10"/>
      <c r="J40" s="9"/>
      <c r="K40" s="11"/>
      <c r="L40" s="10"/>
      <c r="M40" s="10"/>
      <c r="N40" s="9"/>
      <c r="O40" s="10" t="str">
        <f>IF($O$32="N/A","",$O$32&amp;Table132[[#This Row],[EVSEID*]])</f>
        <v/>
      </c>
    </row>
    <row r="41" spans="1:15" x14ac:dyDescent="0.2">
      <c r="A41" s="8"/>
      <c r="B41" s="8"/>
      <c r="C41" s="10"/>
      <c r="D41" s="9"/>
      <c r="E41" s="19"/>
      <c r="F41" s="9"/>
      <c r="G41" s="10"/>
      <c r="H41" s="10"/>
      <c r="I41" s="10"/>
      <c r="J41" s="9"/>
      <c r="K41" s="11"/>
      <c r="L41" s="10"/>
      <c r="M41" s="10"/>
      <c r="N41" s="9"/>
      <c r="O41" s="10" t="str">
        <f>IF($O$32="N/A","",$O$32&amp;Table132[[#This Row],[EVSEID*]])</f>
        <v/>
      </c>
    </row>
    <row r="42" spans="1:15" x14ac:dyDescent="0.2">
      <c r="A42" s="8"/>
      <c r="B42" s="8"/>
      <c r="C42" s="10"/>
      <c r="D42" s="9"/>
      <c r="E42" s="19"/>
      <c r="F42" s="9"/>
      <c r="G42" s="10"/>
      <c r="H42" s="10"/>
      <c r="I42" s="10"/>
      <c r="J42" s="9"/>
      <c r="K42" s="11"/>
      <c r="L42" s="10"/>
      <c r="M42" s="10"/>
      <c r="N42" s="9"/>
      <c r="O42" s="10" t="str">
        <f>IF($O$32="N/A","",$O$32&amp;Table132[[#This Row],[EVSEID*]])</f>
        <v/>
      </c>
    </row>
    <row r="43" spans="1:15" x14ac:dyDescent="0.2">
      <c r="A43" s="8"/>
      <c r="B43" s="8"/>
      <c r="C43" s="10"/>
      <c r="D43" s="9"/>
      <c r="E43" s="19"/>
      <c r="F43" s="9"/>
      <c r="G43" s="10"/>
      <c r="H43" s="10"/>
      <c r="I43" s="10"/>
      <c r="J43" s="9"/>
      <c r="K43" s="11"/>
      <c r="L43" s="10"/>
      <c r="M43" s="10"/>
      <c r="N43" s="9"/>
      <c r="O43" s="10" t="str">
        <f>IF($O$32="N/A","",$O$32&amp;Table132[[#This Row],[EVSEID*]])</f>
        <v/>
      </c>
    </row>
    <row r="44" spans="1:15" x14ac:dyDescent="0.2">
      <c r="A44" s="8"/>
      <c r="B44" s="8"/>
      <c r="C44" s="10"/>
      <c r="D44" s="9"/>
      <c r="E44" s="19"/>
      <c r="F44" s="9"/>
      <c r="G44" s="10"/>
      <c r="H44" s="10"/>
      <c r="I44" s="10"/>
      <c r="J44" s="9"/>
      <c r="K44" s="11"/>
      <c r="L44" s="10"/>
      <c r="M44" s="10"/>
      <c r="N44" s="9"/>
      <c r="O44" s="10" t="str">
        <f>IF($O$32="N/A","",$O$32&amp;Table132[[#This Row],[EVSEID*]])</f>
        <v/>
      </c>
    </row>
    <row r="45" spans="1:15" x14ac:dyDescent="0.2">
      <c r="A45" s="8"/>
      <c r="B45" s="8"/>
      <c r="C45" s="10"/>
      <c r="D45" s="9"/>
      <c r="E45" s="19"/>
      <c r="F45" s="9"/>
      <c r="G45" s="10"/>
      <c r="H45" s="10"/>
      <c r="I45" s="10"/>
      <c r="J45" s="9"/>
      <c r="K45" s="11"/>
      <c r="L45" s="10"/>
      <c r="M45" s="10"/>
      <c r="N45" s="9"/>
      <c r="O45" s="10" t="str">
        <f>IF($O$32="N/A","",$O$32&amp;Table132[[#This Row],[EVSEID*]])</f>
        <v/>
      </c>
    </row>
    <row r="46" spans="1:15" x14ac:dyDescent="0.2">
      <c r="A46" s="8"/>
      <c r="B46" s="8"/>
      <c r="C46" s="10"/>
      <c r="D46" s="9"/>
      <c r="E46" s="19"/>
      <c r="F46" s="9"/>
      <c r="G46" s="10"/>
      <c r="H46" s="10"/>
      <c r="I46" s="10"/>
      <c r="J46" s="9"/>
      <c r="K46" s="11"/>
      <c r="L46" s="10"/>
      <c r="M46" s="10"/>
      <c r="N46" s="9"/>
      <c r="O46" s="10" t="str">
        <f>IF($O$32="N/A","",$O$32&amp;Table132[[#This Row],[EVSEID*]])</f>
        <v/>
      </c>
    </row>
    <row r="47" spans="1:15" x14ac:dyDescent="0.2">
      <c r="A47" s="8"/>
      <c r="B47" s="8"/>
      <c r="C47" s="10"/>
      <c r="D47" s="9"/>
      <c r="E47" s="19"/>
      <c r="F47" s="9"/>
      <c r="G47" s="10"/>
      <c r="H47" s="10"/>
      <c r="I47" s="10"/>
      <c r="J47" s="9"/>
      <c r="K47" s="11"/>
      <c r="L47" s="10"/>
      <c r="M47" s="10"/>
      <c r="N47" s="9"/>
      <c r="O47" s="10" t="str">
        <f>IF($O$32="N/A","",$O$32&amp;Table132[[#This Row],[EVSEID*]])</f>
        <v/>
      </c>
    </row>
    <row r="48" spans="1:15" x14ac:dyDescent="0.2">
      <c r="A48" s="8"/>
      <c r="B48" s="8"/>
      <c r="C48" s="10"/>
      <c r="D48" s="9"/>
      <c r="E48" s="19"/>
      <c r="F48" s="9"/>
      <c r="G48" s="10"/>
      <c r="H48" s="10"/>
      <c r="I48" s="10"/>
      <c r="J48" s="9"/>
      <c r="K48" s="11"/>
      <c r="L48" s="10"/>
      <c r="M48" s="10"/>
      <c r="N48" s="9"/>
      <c r="O48" s="10" t="str">
        <f>IF($O$32="N/A","",$O$32&amp;Table132[[#This Row],[EVSEID*]])</f>
        <v/>
      </c>
    </row>
    <row r="49" spans="1:15" x14ac:dyDescent="0.2">
      <c r="A49" s="8"/>
      <c r="B49" s="8"/>
      <c r="C49" s="10"/>
      <c r="D49" s="9"/>
      <c r="E49" s="19"/>
      <c r="F49" s="9"/>
      <c r="G49" s="10"/>
      <c r="H49" s="10"/>
      <c r="I49" s="10"/>
      <c r="J49" s="9"/>
      <c r="K49" s="11"/>
      <c r="L49" s="10"/>
      <c r="M49" s="10"/>
      <c r="N49" s="9"/>
      <c r="O49" s="10" t="str">
        <f>IF($O$32="N/A","",$O$32&amp;Table132[[#This Row],[EVSEID*]])</f>
        <v/>
      </c>
    </row>
    <row r="50" spans="1:15" x14ac:dyDescent="0.2">
      <c r="A50" s="8"/>
      <c r="B50" s="8"/>
      <c r="C50" s="10"/>
      <c r="D50" s="9"/>
      <c r="E50" s="19"/>
      <c r="F50" s="9"/>
      <c r="G50" s="10"/>
      <c r="H50" s="10"/>
      <c r="I50" s="10"/>
      <c r="J50" s="9"/>
      <c r="K50" s="11"/>
      <c r="L50" s="10"/>
      <c r="M50" s="10"/>
      <c r="N50" s="9"/>
      <c r="O50" s="10" t="str">
        <f>IF($O$32="N/A","",$O$32&amp;Table132[[#This Row],[EVSEID*]])</f>
        <v/>
      </c>
    </row>
    <row r="51" spans="1:15" x14ac:dyDescent="0.2">
      <c r="A51" s="8"/>
      <c r="B51" s="8"/>
      <c r="C51" s="10"/>
      <c r="D51" s="9"/>
      <c r="E51" s="19"/>
      <c r="F51" s="9"/>
      <c r="G51" s="10"/>
      <c r="H51" s="10"/>
      <c r="I51" s="10"/>
      <c r="J51" s="9"/>
      <c r="K51" s="11"/>
      <c r="L51" s="10"/>
      <c r="M51" s="10"/>
      <c r="N51" s="9"/>
      <c r="O51" s="10" t="str">
        <f>IF($O$32="N/A","",$O$32&amp;Table132[[#This Row],[EVSEID*]])</f>
        <v/>
      </c>
    </row>
    <row r="52" spans="1:15" x14ac:dyDescent="0.2">
      <c r="A52" s="8"/>
      <c r="B52" s="8"/>
      <c r="C52" s="10"/>
      <c r="D52" s="9"/>
      <c r="E52" s="19"/>
      <c r="F52" s="9"/>
      <c r="G52" s="10"/>
      <c r="H52" s="10"/>
      <c r="I52" s="10"/>
      <c r="J52" s="9"/>
      <c r="K52" s="11"/>
      <c r="L52" s="10"/>
      <c r="M52" s="10"/>
      <c r="N52" s="9"/>
      <c r="O52" s="10" t="str">
        <f>IF($O$32="N/A","",$O$32&amp;Table132[[#This Row],[EVSEID*]])</f>
        <v/>
      </c>
    </row>
    <row r="53" spans="1:15" x14ac:dyDescent="0.2">
      <c r="A53" s="8"/>
      <c r="B53" s="8"/>
      <c r="C53" s="10"/>
      <c r="D53" s="9"/>
      <c r="E53" s="19"/>
      <c r="F53" s="9"/>
      <c r="G53" s="10"/>
      <c r="H53" s="10"/>
      <c r="I53" s="10"/>
      <c r="J53" s="9"/>
      <c r="K53" s="11"/>
      <c r="L53" s="10"/>
      <c r="M53" s="10"/>
      <c r="N53" s="9"/>
      <c r="O53" s="10" t="str">
        <f>IF($O$32="N/A","",$O$32&amp;Table132[[#This Row],[EVSEID*]])</f>
        <v/>
      </c>
    </row>
    <row r="54" spans="1:15" x14ac:dyDescent="0.2">
      <c r="A54" s="8"/>
      <c r="B54" s="8"/>
      <c r="C54" s="10"/>
      <c r="D54" s="9"/>
      <c r="E54" s="19"/>
      <c r="F54" s="9"/>
      <c r="G54" s="10"/>
      <c r="H54" s="10"/>
      <c r="I54" s="10"/>
      <c r="J54" s="9"/>
      <c r="K54" s="11"/>
      <c r="L54" s="10"/>
      <c r="M54" s="10"/>
      <c r="N54" s="9"/>
      <c r="O54" s="10" t="str">
        <f>IF($O$32="N/A","",$O$32&amp;Table132[[#This Row],[EVSEID*]])</f>
        <v/>
      </c>
    </row>
    <row r="55" spans="1:15" x14ac:dyDescent="0.2">
      <c r="A55" s="8"/>
      <c r="B55" s="8"/>
      <c r="C55" s="10"/>
      <c r="D55" s="9"/>
      <c r="E55" s="19"/>
      <c r="F55" s="9"/>
      <c r="G55" s="10"/>
      <c r="H55" s="10"/>
      <c r="I55" s="10"/>
      <c r="J55" s="9"/>
      <c r="K55" s="11"/>
      <c r="L55" s="10"/>
      <c r="M55" s="10"/>
      <c r="N55" s="9"/>
      <c r="O55" s="10" t="str">
        <f>IF($O$32="N/A","",$O$32&amp;Table132[[#This Row],[EVSEID*]])</f>
        <v/>
      </c>
    </row>
    <row r="56" spans="1:15" x14ac:dyDescent="0.2">
      <c r="A56" s="8"/>
      <c r="B56" s="8"/>
      <c r="C56" s="10"/>
      <c r="D56" s="9"/>
      <c r="E56" s="19"/>
      <c r="F56" s="9"/>
      <c r="G56" s="10"/>
      <c r="H56" s="10"/>
      <c r="I56" s="10"/>
      <c r="J56" s="9"/>
      <c r="K56" s="11"/>
      <c r="L56" s="10"/>
      <c r="M56" s="10"/>
      <c r="N56" s="9"/>
      <c r="O56" s="10" t="str">
        <f>IF($O$32="N/A","",$O$32&amp;Table132[[#This Row],[EVSEID*]])</f>
        <v/>
      </c>
    </row>
    <row r="57" spans="1:15" x14ac:dyDescent="0.2">
      <c r="A57" s="8"/>
      <c r="B57" s="8"/>
      <c r="C57" s="10"/>
      <c r="D57" s="9"/>
      <c r="E57" s="19"/>
      <c r="F57" s="9"/>
      <c r="G57" s="10"/>
      <c r="H57" s="10"/>
      <c r="I57" s="10"/>
      <c r="J57" s="9"/>
      <c r="K57" s="11"/>
      <c r="L57" s="10"/>
      <c r="M57" s="10"/>
      <c r="N57" s="9"/>
      <c r="O57" s="10" t="str">
        <f>IF($O$32="N/A","",$O$32&amp;Table132[[#This Row],[EVSEID*]])</f>
        <v/>
      </c>
    </row>
    <row r="58" spans="1:15" x14ac:dyDescent="0.2">
      <c r="A58" s="8"/>
      <c r="B58" s="8"/>
      <c r="C58" s="10"/>
      <c r="D58" s="9"/>
      <c r="E58" s="19"/>
      <c r="F58" s="9"/>
      <c r="G58" s="10"/>
      <c r="H58" s="10"/>
      <c r="I58" s="10"/>
      <c r="J58" s="9"/>
      <c r="K58" s="11"/>
      <c r="L58" s="10"/>
      <c r="M58" s="10"/>
      <c r="N58" s="9"/>
      <c r="O58" s="10" t="str">
        <f>IF($O$32="N/A","",$O$32&amp;Table132[[#This Row],[EVSEID*]])</f>
        <v/>
      </c>
    </row>
    <row r="59" spans="1:15" x14ac:dyDescent="0.2">
      <c r="A59" s="8"/>
      <c r="B59" s="8"/>
      <c r="C59" s="10"/>
      <c r="D59" s="9"/>
      <c r="E59" s="19"/>
      <c r="F59" s="9"/>
      <c r="G59" s="10"/>
      <c r="H59" s="10"/>
      <c r="I59" s="10"/>
      <c r="J59" s="9"/>
      <c r="K59" s="11"/>
      <c r="L59" s="10"/>
      <c r="M59" s="10"/>
      <c r="N59" s="9"/>
      <c r="O59" s="10" t="str">
        <f>IF($O$32="N/A","",$O$32&amp;Table132[[#This Row],[EVSEID*]])</f>
        <v/>
      </c>
    </row>
    <row r="60" spans="1:15" x14ac:dyDescent="0.2">
      <c r="A60" s="8"/>
      <c r="B60" s="8"/>
      <c r="C60" s="10"/>
      <c r="D60" s="9"/>
      <c r="E60" s="19"/>
      <c r="F60" s="9"/>
      <c r="G60" s="10"/>
      <c r="H60" s="10"/>
      <c r="I60" s="10"/>
      <c r="J60" s="9"/>
      <c r="K60" s="11"/>
      <c r="L60" s="10"/>
      <c r="M60" s="10"/>
      <c r="N60" s="9"/>
      <c r="O60" s="10" t="str">
        <f>IF($O$32="N/A","",$O$32&amp;Table132[[#This Row],[EVSEID*]])</f>
        <v/>
      </c>
    </row>
    <row r="61" spans="1:15" x14ac:dyDescent="0.2">
      <c r="A61" s="8"/>
      <c r="B61" s="8"/>
      <c r="C61" s="10"/>
      <c r="D61" s="9"/>
      <c r="E61" s="19"/>
      <c r="F61" s="9"/>
      <c r="G61" s="10"/>
      <c r="H61" s="10"/>
      <c r="I61" s="10"/>
      <c r="J61" s="9"/>
      <c r="K61" s="11"/>
      <c r="L61" s="10"/>
      <c r="M61" s="10"/>
      <c r="N61" s="9"/>
      <c r="O61" s="10" t="str">
        <f>IF($O$32="N/A","",$O$32&amp;Table132[[#This Row],[EVSEID*]])</f>
        <v/>
      </c>
    </row>
    <row r="62" spans="1:15" x14ac:dyDescent="0.2">
      <c r="A62" s="8"/>
      <c r="B62" s="8"/>
      <c r="C62" s="10"/>
      <c r="D62" s="9"/>
      <c r="E62" s="19"/>
      <c r="F62" s="9"/>
      <c r="G62" s="10"/>
      <c r="H62" s="10"/>
      <c r="I62" s="10"/>
      <c r="J62" s="9"/>
      <c r="K62" s="11"/>
      <c r="L62" s="10"/>
      <c r="M62" s="10"/>
      <c r="N62" s="9"/>
      <c r="O62" s="10" t="str">
        <f>IF($O$32="N/A","",$O$32&amp;Table132[[#This Row],[EVSEID*]])</f>
        <v/>
      </c>
    </row>
    <row r="63" spans="1:15" x14ac:dyDescent="0.2">
      <c r="A63" s="8"/>
      <c r="B63" s="8"/>
      <c r="C63" s="10"/>
      <c r="D63" s="9"/>
      <c r="E63" s="19"/>
      <c r="F63" s="9"/>
      <c r="G63" s="10"/>
      <c r="H63" s="10"/>
      <c r="I63" s="10"/>
      <c r="J63" s="9"/>
      <c r="K63" s="11"/>
      <c r="L63" s="10"/>
      <c r="M63" s="10"/>
      <c r="N63" s="9"/>
      <c r="O63" s="10" t="str">
        <f>IF($O$32="N/A","",$O$32&amp;Table132[[#This Row],[EVSEID*]])</f>
        <v/>
      </c>
    </row>
    <row r="64" spans="1:15" x14ac:dyDescent="0.2">
      <c r="A64" s="8"/>
      <c r="B64" s="8"/>
      <c r="C64" s="10"/>
      <c r="D64" s="9"/>
      <c r="E64" s="19"/>
      <c r="F64" s="9"/>
      <c r="G64" s="10"/>
      <c r="H64" s="10"/>
      <c r="I64" s="10"/>
      <c r="J64" s="9"/>
      <c r="K64" s="11"/>
      <c r="L64" s="10"/>
      <c r="M64" s="10"/>
      <c r="N64" s="9"/>
      <c r="O64" s="10" t="str">
        <f>IF($O$32="N/A","",$O$32&amp;Table132[[#This Row],[EVSEID*]])</f>
        <v/>
      </c>
    </row>
    <row r="65" spans="1:15" x14ac:dyDescent="0.2">
      <c r="A65" s="8"/>
      <c r="B65" s="8"/>
      <c r="C65" s="10"/>
      <c r="D65" s="9"/>
      <c r="E65" s="19"/>
      <c r="F65" s="9"/>
      <c r="G65" s="10"/>
      <c r="H65" s="10"/>
      <c r="I65" s="10"/>
      <c r="J65" s="9"/>
      <c r="K65" s="11"/>
      <c r="L65" s="10"/>
      <c r="M65" s="10"/>
      <c r="N65" s="9"/>
      <c r="O65" s="10" t="str">
        <f>IF($O$32="N/A","",$O$32&amp;Table132[[#This Row],[EVSEID*]])</f>
        <v/>
      </c>
    </row>
    <row r="66" spans="1:15" x14ac:dyDescent="0.2">
      <c r="A66" s="8"/>
      <c r="B66" s="8"/>
      <c r="C66" s="10"/>
      <c r="D66" s="9"/>
      <c r="E66" s="19"/>
      <c r="F66" s="9"/>
      <c r="G66" s="10"/>
      <c r="H66" s="10"/>
      <c r="I66" s="10"/>
      <c r="J66" s="9"/>
      <c r="K66" s="11"/>
      <c r="L66" s="10"/>
      <c r="M66" s="10"/>
      <c r="N66" s="9"/>
      <c r="O66" s="10" t="str">
        <f>IF($O$32="N/A","",$O$32&amp;Table132[[#This Row],[EVSEID*]])</f>
        <v/>
      </c>
    </row>
    <row r="67" spans="1:15" x14ac:dyDescent="0.2">
      <c r="A67" s="8"/>
      <c r="B67" s="8"/>
      <c r="C67" s="10"/>
      <c r="D67" s="9"/>
      <c r="E67" s="19"/>
      <c r="F67" s="9"/>
      <c r="G67" s="10"/>
      <c r="H67" s="10"/>
      <c r="I67" s="10"/>
      <c r="J67" s="9"/>
      <c r="K67" s="11"/>
      <c r="L67" s="10"/>
      <c r="M67" s="10"/>
      <c r="N67" s="9"/>
      <c r="O67" s="10" t="str">
        <f>IF($O$32="N/A","",$O$32&amp;Table132[[#This Row],[EVSEID*]])</f>
        <v/>
      </c>
    </row>
    <row r="68" spans="1:15" x14ac:dyDescent="0.2">
      <c r="A68" s="8"/>
      <c r="B68" s="8"/>
      <c r="C68" s="10"/>
      <c r="D68" s="9"/>
      <c r="E68" s="19"/>
      <c r="F68" s="9"/>
      <c r="G68" s="10"/>
      <c r="H68" s="10"/>
      <c r="I68" s="10"/>
      <c r="J68" s="9"/>
      <c r="K68" s="11"/>
      <c r="L68" s="10"/>
      <c r="M68" s="10"/>
      <c r="N68" s="9"/>
      <c r="O68" s="10" t="str">
        <f>IF($O$32="N/A","",$O$32&amp;Table132[[#This Row],[EVSEID*]])</f>
        <v/>
      </c>
    </row>
    <row r="69" spans="1:15" x14ac:dyDescent="0.2">
      <c r="A69" s="8"/>
      <c r="B69" s="8"/>
      <c r="C69" s="10"/>
      <c r="D69" s="9"/>
      <c r="E69" s="19"/>
      <c r="F69" s="9"/>
      <c r="G69" s="10"/>
      <c r="H69" s="10"/>
      <c r="I69" s="10"/>
      <c r="J69" s="9"/>
      <c r="K69" s="11"/>
      <c r="L69" s="10"/>
      <c r="M69" s="10"/>
      <c r="N69" s="9"/>
      <c r="O69" s="10" t="str">
        <f>IF($O$32="N/A","",$O$32&amp;Table132[[#This Row],[EVSEID*]])</f>
        <v/>
      </c>
    </row>
    <row r="70" spans="1:15" x14ac:dyDescent="0.2">
      <c r="A70" s="8"/>
      <c r="B70" s="8"/>
      <c r="C70" s="10"/>
      <c r="D70" s="9"/>
      <c r="E70" s="19"/>
      <c r="F70" s="9"/>
      <c r="G70" s="10"/>
      <c r="H70" s="10"/>
      <c r="I70" s="10"/>
      <c r="J70" s="9"/>
      <c r="K70" s="11"/>
      <c r="L70" s="10"/>
      <c r="M70" s="10"/>
      <c r="N70" s="9"/>
      <c r="O70" s="10" t="str">
        <f>IF($O$32="N/A","",$O$32&amp;Table132[[#This Row],[EVSEID*]])</f>
        <v/>
      </c>
    </row>
    <row r="71" spans="1:15" x14ac:dyDescent="0.2">
      <c r="A71" s="8"/>
      <c r="B71" s="8"/>
      <c r="C71" s="10"/>
      <c r="D71" s="9"/>
      <c r="E71" s="19"/>
      <c r="F71" s="9"/>
      <c r="G71" s="10"/>
      <c r="H71" s="10"/>
      <c r="I71" s="10"/>
      <c r="J71" s="9"/>
      <c r="K71" s="11"/>
      <c r="L71" s="10"/>
      <c r="M71" s="10"/>
      <c r="N71" s="9"/>
      <c r="O71" s="10" t="str">
        <f>IF($O$32="N/A","",$O$32&amp;Table132[[#This Row],[EVSEID*]])</f>
        <v/>
      </c>
    </row>
    <row r="72" spans="1:15" x14ac:dyDescent="0.2">
      <c r="A72" s="8"/>
      <c r="B72" s="8"/>
      <c r="C72" s="10"/>
      <c r="D72" s="9"/>
      <c r="E72" s="19"/>
      <c r="F72" s="9"/>
      <c r="G72" s="10"/>
      <c r="H72" s="10"/>
      <c r="I72" s="10"/>
      <c r="J72" s="9"/>
      <c r="K72" s="11"/>
      <c r="L72" s="10"/>
      <c r="M72" s="10"/>
      <c r="N72" s="9"/>
      <c r="O72" s="10" t="str">
        <f>IF($O$32="N/A","",$O$32&amp;Table132[[#This Row],[EVSEID*]])</f>
        <v/>
      </c>
    </row>
    <row r="73" spans="1:15" x14ac:dyDescent="0.2">
      <c r="A73" s="8"/>
      <c r="B73" s="8"/>
      <c r="C73" s="10"/>
      <c r="D73" s="9"/>
      <c r="E73" s="19"/>
      <c r="F73" s="9"/>
      <c r="G73" s="10"/>
      <c r="H73" s="10"/>
      <c r="I73" s="10"/>
      <c r="J73" s="9"/>
      <c r="K73" s="11"/>
      <c r="L73" s="10"/>
      <c r="M73" s="10"/>
      <c r="N73" s="9"/>
      <c r="O73" s="10" t="str">
        <f>IF($O$32="N/A","",$O$32&amp;Table132[[#This Row],[EVSEID*]])</f>
        <v/>
      </c>
    </row>
    <row r="74" spans="1:15" x14ac:dyDescent="0.2">
      <c r="A74" s="8"/>
      <c r="B74" s="8"/>
      <c r="C74" s="10"/>
      <c r="D74" s="9"/>
      <c r="E74" s="19"/>
      <c r="F74" s="9"/>
      <c r="G74" s="10"/>
      <c r="H74" s="10"/>
      <c r="I74" s="10"/>
      <c r="J74" s="9"/>
      <c r="K74" s="11"/>
      <c r="L74" s="10"/>
      <c r="M74" s="10"/>
      <c r="N74" s="9"/>
      <c r="O74" s="10" t="str">
        <f>IF($O$32="N/A","",$O$32&amp;Table132[[#This Row],[EVSEID*]])</f>
        <v/>
      </c>
    </row>
    <row r="75" spans="1:15" x14ac:dyDescent="0.2">
      <c r="A75" s="8"/>
      <c r="B75" s="8"/>
      <c r="C75" s="10"/>
      <c r="D75" s="9"/>
      <c r="E75" s="19"/>
      <c r="F75" s="9"/>
      <c r="G75" s="10"/>
      <c r="H75" s="10"/>
      <c r="I75" s="10"/>
      <c r="J75" s="9"/>
      <c r="K75" s="11"/>
      <c r="L75" s="10"/>
      <c r="M75" s="10"/>
      <c r="N75" s="9"/>
      <c r="O75" s="10" t="str">
        <f>IF($O$32="N/A","",$O$32&amp;Table132[[#This Row],[EVSEID*]])</f>
        <v/>
      </c>
    </row>
    <row r="76" spans="1:15" x14ac:dyDescent="0.2">
      <c r="A76" s="8"/>
      <c r="B76" s="8"/>
      <c r="C76" s="10"/>
      <c r="D76" s="9"/>
      <c r="E76" s="19"/>
      <c r="F76" s="9"/>
      <c r="G76" s="10"/>
      <c r="H76" s="10"/>
      <c r="I76" s="10"/>
      <c r="J76" s="9"/>
      <c r="K76" s="11"/>
      <c r="L76" s="10"/>
      <c r="M76" s="10"/>
      <c r="N76" s="9"/>
      <c r="O76" s="10" t="str">
        <f>IF($O$32="N/A","",$O$32&amp;Table132[[#This Row],[EVSEID*]])</f>
        <v/>
      </c>
    </row>
    <row r="77" spans="1:15" x14ac:dyDescent="0.2">
      <c r="A77" s="8"/>
      <c r="B77" s="8"/>
      <c r="C77" s="10"/>
      <c r="D77" s="9"/>
      <c r="E77" s="19"/>
      <c r="F77" s="9"/>
      <c r="G77" s="10"/>
      <c r="H77" s="10"/>
      <c r="I77" s="10"/>
      <c r="J77" s="9"/>
      <c r="K77" s="11"/>
      <c r="L77" s="10"/>
      <c r="M77" s="10"/>
      <c r="N77" s="9"/>
      <c r="O77" s="10" t="str">
        <f>IF($O$32="N/A","",$O$32&amp;Table132[[#This Row],[EVSEID*]])</f>
        <v/>
      </c>
    </row>
    <row r="78" spans="1:15" x14ac:dyDescent="0.2">
      <c r="A78" s="8"/>
      <c r="B78" s="8"/>
      <c r="C78" s="10"/>
      <c r="D78" s="9"/>
      <c r="E78" s="19"/>
      <c r="F78" s="9"/>
      <c r="G78" s="10"/>
      <c r="H78" s="10"/>
      <c r="I78" s="10"/>
      <c r="J78" s="9"/>
      <c r="K78" s="11"/>
      <c r="L78" s="10"/>
      <c r="M78" s="10"/>
      <c r="N78" s="9"/>
      <c r="O78" s="10" t="str">
        <f>IF($O$32="N/A","",$O$32&amp;Table132[[#This Row],[EVSEID*]])</f>
        <v/>
      </c>
    </row>
    <row r="79" spans="1:15" x14ac:dyDescent="0.2">
      <c r="A79" s="8"/>
      <c r="B79" s="8"/>
      <c r="C79" s="10"/>
      <c r="D79" s="9"/>
      <c r="E79" s="19"/>
      <c r="F79" s="9"/>
      <c r="G79" s="10"/>
      <c r="H79" s="10"/>
      <c r="I79" s="10"/>
      <c r="J79" s="9"/>
      <c r="K79" s="11"/>
      <c r="L79" s="10"/>
      <c r="M79" s="10"/>
      <c r="N79" s="9"/>
      <c r="O79" s="10" t="str">
        <f>IF($O$32="N/A","",$O$32&amp;Table132[[#This Row],[EVSEID*]])</f>
        <v/>
      </c>
    </row>
    <row r="80" spans="1:15" x14ac:dyDescent="0.2">
      <c r="A80" s="8"/>
      <c r="B80" s="8"/>
      <c r="C80" s="10"/>
      <c r="D80" s="9"/>
      <c r="E80" s="19"/>
      <c r="F80" s="9"/>
      <c r="G80" s="10"/>
      <c r="H80" s="10"/>
      <c r="I80" s="10"/>
      <c r="J80" s="9"/>
      <c r="K80" s="11"/>
      <c r="L80" s="10"/>
      <c r="M80" s="10"/>
      <c r="N80" s="9"/>
      <c r="O80" s="10" t="str">
        <f>IF($O$32="N/A","",$O$32&amp;Table132[[#This Row],[EVSEID*]])</f>
        <v/>
      </c>
    </row>
    <row r="81" spans="1:15" x14ac:dyDescent="0.2">
      <c r="A81" s="8"/>
      <c r="B81" s="8"/>
      <c r="C81" s="10"/>
      <c r="D81" s="9"/>
      <c r="E81" s="19"/>
      <c r="F81" s="9"/>
      <c r="G81" s="10"/>
      <c r="H81" s="10"/>
      <c r="I81" s="10"/>
      <c r="J81" s="9"/>
      <c r="K81" s="11"/>
      <c r="L81" s="10"/>
      <c r="M81" s="10"/>
      <c r="N81" s="9"/>
      <c r="O81" s="10" t="str">
        <f>IF($O$32="N/A","",$O$32&amp;Table132[[#This Row],[EVSEID*]])</f>
        <v/>
      </c>
    </row>
  </sheetData>
  <dataValidations count="3">
    <dataValidation type="list" allowBlank="1" showInputMessage="1" showErrorMessage="1" sqref="G36:I81 C36:C81 L36:M81" xr:uid="{F341EF75-4922-9142-B624-1C09EE887757}">
      <formula1>C$1:C$27</formula1>
    </dataValidation>
    <dataValidation type="list" allowBlank="1" showInputMessage="1" showErrorMessage="1" sqref="C35" xr:uid="{4C3F68FC-43CB-6C48-837B-204DE9F5D41A}">
      <formula1>C$1:C$10</formula1>
    </dataValidation>
    <dataValidation type="list" allowBlank="1" showInputMessage="1" showErrorMessage="1" sqref="G35" xr:uid="{79BB92DD-97D6-9645-B62F-78A765D89CE0}">
      <formula1>G$2:G$33</formula1>
    </dataValidation>
  </dataValidations>
  <hyperlinks>
    <hyperlink ref="O32" r:id="rId1" display="https://paymentURL/?EVSEID=" xr:uid="{3C531A52-BE52-3B42-B7AE-F8DA51D3322F}"/>
  </hyperlinks>
  <pageMargins left="0.7" right="0.7" top="0.78740157499999996" bottom="0.78740157499999996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59C83-F385-2145-800B-ACD6DC799CBD}">
  <dimension ref="A1:O81"/>
  <sheetViews>
    <sheetView topLeftCell="A22" zoomScaleNormal="100" workbookViewId="0">
      <selection activeCell="A21" sqref="A1:XFD21"/>
    </sheetView>
  </sheetViews>
  <sheetFormatPr baseColWidth="10" defaultColWidth="11.5" defaultRowHeight="15" customHeight="1" x14ac:dyDescent="0.2"/>
  <cols>
    <col min="1" max="1" width="25.6640625" customWidth="1"/>
    <col min="2" max="2" width="20.5" customWidth="1"/>
    <col min="3" max="3" width="13.5" bestFit="1" customWidth="1"/>
    <col min="4" max="4" width="10.33203125" bestFit="1" customWidth="1"/>
    <col min="5" max="5" width="9.83203125" bestFit="1" customWidth="1"/>
    <col min="6" max="6" width="12" bestFit="1" customWidth="1"/>
    <col min="7" max="7" width="11.6640625" bestFit="1" customWidth="1"/>
    <col min="8" max="8" width="19.5" bestFit="1" customWidth="1"/>
    <col min="9" max="9" width="17.1640625" bestFit="1" customWidth="1"/>
    <col min="10" max="10" width="13" bestFit="1" customWidth="1"/>
    <col min="11" max="11" width="13.83203125" bestFit="1" customWidth="1"/>
    <col min="12" max="12" width="15" bestFit="1" customWidth="1"/>
    <col min="13" max="13" width="12.83203125" bestFit="1" customWidth="1"/>
    <col min="14" max="14" width="16" bestFit="1" customWidth="1"/>
    <col min="15" max="15" width="42.6640625" bestFit="1" customWidth="1"/>
  </cols>
  <sheetData>
    <row r="1" spans="3:14" s="20" customFormat="1" ht="15" hidden="1" customHeight="1" x14ac:dyDescent="0.2"/>
    <row r="2" spans="3:14" s="20" customFormat="1" ht="15" hidden="1" customHeight="1" x14ac:dyDescent="0.2">
      <c r="C2" s="23" t="s">
        <v>30</v>
      </c>
      <c r="D2" s="24"/>
      <c r="E2" s="24"/>
      <c r="F2" s="24"/>
      <c r="G2" s="24" t="s">
        <v>19</v>
      </c>
      <c r="H2" s="23">
        <v>0</v>
      </c>
      <c r="I2" s="23">
        <v>0</v>
      </c>
      <c r="J2" s="24"/>
      <c r="K2" s="24"/>
      <c r="L2" s="23">
        <v>0</v>
      </c>
      <c r="M2" s="23">
        <v>0</v>
      </c>
      <c r="N2" s="24"/>
    </row>
    <row r="3" spans="3:14" s="20" customFormat="1" ht="15" hidden="1" customHeight="1" x14ac:dyDescent="0.2">
      <c r="C3" s="23" t="s">
        <v>31</v>
      </c>
      <c r="D3" s="24"/>
      <c r="E3" s="24"/>
      <c r="F3" s="24"/>
      <c r="G3" s="24" t="s">
        <v>12</v>
      </c>
      <c r="H3" s="23">
        <v>4.1666666666666664E-2</v>
      </c>
      <c r="I3" s="23">
        <v>4.1666666666666664E-2</v>
      </c>
      <c r="J3" s="24"/>
      <c r="K3" s="24"/>
      <c r="L3" s="23">
        <v>4.1666666666666664E-2</v>
      </c>
      <c r="M3" s="23">
        <v>4.1666666666666664E-2</v>
      </c>
      <c r="N3" s="24"/>
    </row>
    <row r="4" spans="3:14" s="20" customFormat="1" ht="15" hidden="1" customHeight="1" x14ac:dyDescent="0.2">
      <c r="C4" s="23" t="s">
        <v>32</v>
      </c>
      <c r="D4" s="24"/>
      <c r="E4" s="24"/>
      <c r="F4" s="24"/>
      <c r="G4" s="24" t="s">
        <v>13</v>
      </c>
      <c r="H4" s="23">
        <v>8.3333333333333301E-2</v>
      </c>
      <c r="I4" s="23">
        <v>8.3333333333333301E-2</v>
      </c>
      <c r="J4" s="24"/>
      <c r="K4" s="24"/>
      <c r="L4" s="23">
        <v>8.3333333333333301E-2</v>
      </c>
      <c r="M4" s="23">
        <v>8.3333333333333301E-2</v>
      </c>
      <c r="N4" s="24"/>
    </row>
    <row r="5" spans="3:14" s="20" customFormat="1" ht="15" hidden="1" customHeight="1" x14ac:dyDescent="0.2">
      <c r="C5" s="23" t="s">
        <v>33</v>
      </c>
      <c r="D5" s="24"/>
      <c r="E5" s="24"/>
      <c r="F5" s="24"/>
      <c r="G5" s="24" t="s">
        <v>14</v>
      </c>
      <c r="H5" s="23">
        <v>0.125</v>
      </c>
      <c r="I5" s="23">
        <v>0.125</v>
      </c>
      <c r="J5" s="24"/>
      <c r="K5" s="24"/>
      <c r="L5" s="23">
        <v>0.125</v>
      </c>
      <c r="M5" s="23">
        <v>0.125</v>
      </c>
      <c r="N5" s="24"/>
    </row>
    <row r="6" spans="3:14" s="20" customFormat="1" ht="15" hidden="1" customHeight="1" x14ac:dyDescent="0.2">
      <c r="C6" s="23" t="s">
        <v>34</v>
      </c>
      <c r="D6" s="24"/>
      <c r="E6" s="24"/>
      <c r="F6" s="24"/>
      <c r="G6" s="24" t="s">
        <v>15</v>
      </c>
      <c r="H6" s="23">
        <v>0.16666666666666699</v>
      </c>
      <c r="I6" s="23">
        <v>0.16666666666666699</v>
      </c>
      <c r="J6" s="24"/>
      <c r="K6" s="24"/>
      <c r="L6" s="23">
        <v>0.16666666666666699</v>
      </c>
      <c r="M6" s="23">
        <v>0.16666666666666699</v>
      </c>
      <c r="N6" s="24"/>
    </row>
    <row r="7" spans="3:14" s="20" customFormat="1" ht="15" hidden="1" customHeight="1" x14ac:dyDescent="0.2">
      <c r="C7" s="23"/>
      <c r="D7" s="24"/>
      <c r="E7" s="24"/>
      <c r="F7" s="24"/>
      <c r="G7" s="24" t="s">
        <v>16</v>
      </c>
      <c r="H7" s="23">
        <v>0.20833333333333301</v>
      </c>
      <c r="I7" s="23">
        <v>0.20833333333333301</v>
      </c>
      <c r="J7" s="24"/>
      <c r="K7" s="24"/>
      <c r="L7" s="23">
        <v>0.20833333333333301</v>
      </c>
      <c r="M7" s="23">
        <v>0.20833333333333301</v>
      </c>
      <c r="N7" s="24"/>
    </row>
    <row r="8" spans="3:14" s="20" customFormat="1" ht="15" hidden="1" customHeight="1" x14ac:dyDescent="0.2">
      <c r="C8" s="23"/>
      <c r="D8" s="24"/>
      <c r="E8" s="24"/>
      <c r="F8" s="24"/>
      <c r="G8" s="24" t="s">
        <v>17</v>
      </c>
      <c r="H8" s="23">
        <v>0.25</v>
      </c>
      <c r="I8" s="23">
        <v>0.25</v>
      </c>
      <c r="J8" s="24"/>
      <c r="K8" s="24"/>
      <c r="L8" s="23">
        <v>0.25</v>
      </c>
      <c r="M8" s="23">
        <v>0.25</v>
      </c>
      <c r="N8" s="24"/>
    </row>
    <row r="9" spans="3:14" s="20" customFormat="1" ht="15" hidden="1" customHeight="1" x14ac:dyDescent="0.2">
      <c r="C9" s="23"/>
      <c r="D9" s="24"/>
      <c r="E9" s="24"/>
      <c r="F9" s="24"/>
      <c r="G9" s="24" t="s">
        <v>18</v>
      </c>
      <c r="H9" s="23">
        <v>0.29166666666666702</v>
      </c>
      <c r="I9" s="23">
        <v>0.29166666666666702</v>
      </c>
      <c r="J9" s="24"/>
      <c r="K9" s="24"/>
      <c r="L9" s="23">
        <v>0.29166666666666702</v>
      </c>
      <c r="M9" s="23">
        <v>0.29166666666666702</v>
      </c>
      <c r="N9" s="24"/>
    </row>
    <row r="10" spans="3:14" s="20" customFormat="1" ht="15" hidden="1" customHeight="1" x14ac:dyDescent="0.2">
      <c r="C10" s="23"/>
      <c r="D10" s="24"/>
      <c r="E10" s="24"/>
      <c r="F10" s="24"/>
      <c r="H10" s="23">
        <v>0.33333333333333298</v>
      </c>
      <c r="I10" s="23">
        <v>0.33333333333333298</v>
      </c>
      <c r="J10" s="24"/>
      <c r="K10" s="24"/>
      <c r="L10" s="23">
        <v>0.33333333333333298</v>
      </c>
      <c r="M10" s="23">
        <v>0.33333333333333298</v>
      </c>
      <c r="N10" s="24"/>
    </row>
    <row r="11" spans="3:14" s="20" customFormat="1" ht="15" hidden="1" customHeight="1" x14ac:dyDescent="0.2">
      <c r="C11" s="23"/>
      <c r="D11" s="24"/>
      <c r="E11" s="24"/>
      <c r="F11" s="24"/>
      <c r="H11" s="23">
        <v>0.375</v>
      </c>
      <c r="I11" s="23">
        <v>0.375</v>
      </c>
      <c r="J11" s="24"/>
      <c r="K11" s="24"/>
      <c r="L11" s="23">
        <v>0.375</v>
      </c>
      <c r="M11" s="23">
        <v>0.375</v>
      </c>
      <c r="N11" s="24"/>
    </row>
    <row r="12" spans="3:14" s="20" customFormat="1" ht="15" hidden="1" customHeight="1" x14ac:dyDescent="0.2">
      <c r="C12" s="23"/>
      <c r="D12" s="24"/>
      <c r="E12" s="24"/>
      <c r="F12" s="24"/>
      <c r="H12" s="23">
        <v>0.41666666666666702</v>
      </c>
      <c r="I12" s="23">
        <v>0.41666666666666702</v>
      </c>
      <c r="J12" s="24"/>
      <c r="K12" s="24"/>
      <c r="L12" s="23">
        <v>0.41666666666666702</v>
      </c>
      <c r="M12" s="23">
        <v>0.41666666666666702</v>
      </c>
      <c r="N12" s="24"/>
    </row>
    <row r="13" spans="3:14" s="20" customFormat="1" ht="15" hidden="1" customHeight="1" x14ac:dyDescent="0.2">
      <c r="C13" s="23"/>
      <c r="D13" s="24"/>
      <c r="E13" s="24"/>
      <c r="F13" s="24"/>
      <c r="G13" s="24"/>
      <c r="H13" s="23">
        <v>0.45833333333333298</v>
      </c>
      <c r="I13" s="23">
        <v>0.45833333333333298</v>
      </c>
      <c r="J13" s="24"/>
      <c r="K13" s="24"/>
      <c r="L13" s="23">
        <v>0.45833333333333298</v>
      </c>
      <c r="M13" s="23">
        <v>0.45833333333333298</v>
      </c>
      <c r="N13" s="24"/>
    </row>
    <row r="14" spans="3:14" s="20" customFormat="1" ht="15" hidden="1" customHeight="1" x14ac:dyDescent="0.2">
      <c r="C14" s="23"/>
      <c r="D14" s="24"/>
      <c r="E14" s="24"/>
      <c r="F14" s="24"/>
      <c r="G14" s="24"/>
      <c r="H14" s="23">
        <v>0.5</v>
      </c>
      <c r="I14" s="23">
        <v>0.5</v>
      </c>
      <c r="J14" s="24"/>
      <c r="K14" s="24"/>
      <c r="L14" s="23">
        <v>0.5</v>
      </c>
      <c r="M14" s="23">
        <v>0.5</v>
      </c>
      <c r="N14" s="24"/>
    </row>
    <row r="15" spans="3:14" s="20" customFormat="1" ht="15" hidden="1" customHeight="1" x14ac:dyDescent="0.2">
      <c r="C15" s="23"/>
      <c r="D15" s="24"/>
      <c r="E15" s="24"/>
      <c r="F15" s="24"/>
      <c r="G15" s="24"/>
      <c r="H15" s="23">
        <v>0.54166666666666696</v>
      </c>
      <c r="I15" s="23">
        <v>0.54166666666666696</v>
      </c>
      <c r="J15" s="24"/>
      <c r="K15" s="24"/>
      <c r="L15" s="23">
        <v>0.54166666666666696</v>
      </c>
      <c r="M15" s="23">
        <v>0.54166666666666696</v>
      </c>
      <c r="N15" s="24"/>
    </row>
    <row r="16" spans="3:14" s="20" customFormat="1" ht="15" hidden="1" customHeight="1" x14ac:dyDescent="0.2">
      <c r="C16" s="23"/>
      <c r="D16" s="24"/>
      <c r="E16" s="24"/>
      <c r="F16" s="24"/>
      <c r="G16" s="24"/>
      <c r="H16" s="23">
        <v>0.58333333333333304</v>
      </c>
      <c r="I16" s="23">
        <v>0.58333333333333304</v>
      </c>
      <c r="J16" s="24"/>
      <c r="K16" s="24"/>
      <c r="L16" s="23">
        <v>0.58333333333333304</v>
      </c>
      <c r="M16" s="23">
        <v>0.58333333333333304</v>
      </c>
      <c r="N16" s="24"/>
    </row>
    <row r="17" spans="1:15" s="20" customFormat="1" ht="15" hidden="1" customHeight="1" x14ac:dyDescent="0.2">
      <c r="C17" s="23"/>
      <c r="D17" s="24"/>
      <c r="E17" s="24"/>
      <c r="F17" s="24"/>
      <c r="G17" s="24"/>
      <c r="H17" s="23">
        <v>0.625</v>
      </c>
      <c r="I17" s="23">
        <v>0.625</v>
      </c>
      <c r="J17" s="24"/>
      <c r="K17" s="24"/>
      <c r="L17" s="23">
        <v>0.625</v>
      </c>
      <c r="M17" s="23">
        <v>0.625</v>
      </c>
      <c r="N17" s="24"/>
    </row>
    <row r="18" spans="1:15" s="20" customFormat="1" ht="15" hidden="1" customHeight="1" x14ac:dyDescent="0.2">
      <c r="C18" s="23"/>
      <c r="D18" s="24"/>
      <c r="E18" s="24"/>
      <c r="F18" s="24"/>
      <c r="G18" s="24"/>
      <c r="H18" s="23">
        <v>0.66666666666666696</v>
      </c>
      <c r="I18" s="23">
        <v>0.66666666666666696</v>
      </c>
      <c r="J18" s="24"/>
      <c r="K18" s="24"/>
      <c r="L18" s="23">
        <v>0.66666666666666696</v>
      </c>
      <c r="M18" s="23">
        <v>0.66666666666666696</v>
      </c>
      <c r="N18" s="24"/>
    </row>
    <row r="19" spans="1:15" s="20" customFormat="1" ht="15" hidden="1" customHeight="1" x14ac:dyDescent="0.2">
      <c r="C19" s="23"/>
      <c r="D19" s="24"/>
      <c r="E19" s="24"/>
      <c r="F19" s="24"/>
      <c r="H19" s="23">
        <v>0.70833333333333304</v>
      </c>
      <c r="I19" s="23">
        <v>0.70833333333333304</v>
      </c>
      <c r="J19" s="24"/>
      <c r="K19" s="24"/>
      <c r="L19" s="23">
        <v>0.70833333333333304</v>
      </c>
      <c r="M19" s="23">
        <v>0.70833333333333304</v>
      </c>
      <c r="N19" s="24"/>
    </row>
    <row r="20" spans="1:15" s="20" customFormat="1" ht="15" hidden="1" customHeight="1" x14ac:dyDescent="0.2">
      <c r="B20" s="21"/>
      <c r="C20" s="23"/>
      <c r="D20" s="24"/>
      <c r="E20" s="24"/>
      <c r="F20" s="24"/>
      <c r="H20" s="23">
        <v>0.75</v>
      </c>
      <c r="I20" s="23">
        <v>0.75</v>
      </c>
      <c r="J20" s="24"/>
      <c r="K20" s="24"/>
      <c r="L20" s="23">
        <v>0.75</v>
      </c>
      <c r="M20" s="23">
        <v>0.75</v>
      </c>
      <c r="N20" s="24"/>
    </row>
    <row r="21" spans="1:15" s="20" customFormat="1" ht="15" hidden="1" customHeight="1" x14ac:dyDescent="0.2">
      <c r="B21" s="22"/>
      <c r="C21" s="23"/>
      <c r="D21" s="24"/>
      <c r="E21" s="24"/>
      <c r="F21" s="24"/>
      <c r="H21" s="23">
        <v>0.79166666666666696</v>
      </c>
      <c r="I21" s="23">
        <v>0.79166666666666696</v>
      </c>
      <c r="J21" s="24"/>
      <c r="K21" s="24"/>
      <c r="L21" s="23">
        <v>0.79166666666666696</v>
      </c>
      <c r="M21" s="23">
        <v>0.79166666666666696</v>
      </c>
      <c r="N21" s="24"/>
    </row>
    <row r="22" spans="1:15" ht="15" customHeight="1" x14ac:dyDescent="0.2">
      <c r="A22" s="1" t="s">
        <v>2</v>
      </c>
      <c r="B22" s="6" t="s">
        <v>55</v>
      </c>
      <c r="C22" s="24"/>
      <c r="D22" s="24"/>
      <c r="E22" s="24"/>
      <c r="F22" s="24"/>
      <c r="H22" s="26">
        <v>0.83333333333333304</v>
      </c>
      <c r="I22" s="26">
        <v>0.83333333333333304</v>
      </c>
      <c r="J22" s="27"/>
      <c r="K22" s="27"/>
      <c r="L22" s="26">
        <v>0.83333333333333304</v>
      </c>
      <c r="M22" s="26">
        <v>0.83333333333333304</v>
      </c>
      <c r="N22" s="27"/>
    </row>
    <row r="23" spans="1:15" ht="15" customHeight="1" x14ac:dyDescent="0.2">
      <c r="A23" s="1" t="s">
        <v>1</v>
      </c>
      <c r="B23" s="6" t="s">
        <v>56</v>
      </c>
      <c r="C23" s="24"/>
      <c r="D23" s="24"/>
      <c r="E23" s="24"/>
      <c r="F23" s="24"/>
      <c r="H23" s="26">
        <v>0.875</v>
      </c>
      <c r="I23" s="26">
        <v>0.875</v>
      </c>
      <c r="J23" s="27"/>
      <c r="K23" s="27"/>
      <c r="L23" s="26">
        <v>0.875</v>
      </c>
      <c r="M23" s="26">
        <v>0.875</v>
      </c>
      <c r="N23" s="27"/>
    </row>
    <row r="24" spans="1:15" ht="15" customHeight="1" x14ac:dyDescent="0.2">
      <c r="A24" s="1" t="s">
        <v>44</v>
      </c>
      <c r="B24" s="6"/>
      <c r="C24" s="24"/>
      <c r="D24" s="24"/>
      <c r="E24" s="24"/>
      <c r="F24" s="24"/>
      <c r="H24" s="26">
        <v>0.91666666666666696</v>
      </c>
      <c r="I24" s="26">
        <v>0.91666666666666696</v>
      </c>
      <c r="J24" s="27"/>
      <c r="K24" s="27"/>
      <c r="L24" s="26">
        <v>0.91666666666666696</v>
      </c>
      <c r="M24" s="26">
        <v>0.91666666666666696</v>
      </c>
      <c r="N24" s="27"/>
    </row>
    <row r="25" spans="1:15" ht="15" customHeight="1" x14ac:dyDescent="0.2">
      <c r="A25" s="1" t="s">
        <v>43</v>
      </c>
      <c r="B25" s="6" t="s">
        <v>47</v>
      </c>
      <c r="C25" s="24"/>
      <c r="D25" s="24"/>
      <c r="E25" s="24"/>
      <c r="F25" s="24"/>
      <c r="H25" s="26">
        <v>0.95833333333333304</v>
      </c>
      <c r="I25" s="26">
        <v>0.95833333333333304</v>
      </c>
      <c r="J25" s="27"/>
      <c r="K25" s="27"/>
      <c r="L25" s="26">
        <v>0.95833333333333304</v>
      </c>
      <c r="M25" s="26">
        <v>0.95833333333333304</v>
      </c>
      <c r="N25" s="27"/>
    </row>
    <row r="26" spans="1:15" ht="15" customHeight="1" x14ac:dyDescent="0.2">
      <c r="A26" s="1" t="s">
        <v>48</v>
      </c>
      <c r="B26" s="18"/>
      <c r="C26" s="24"/>
      <c r="D26" s="24"/>
      <c r="E26" s="24"/>
      <c r="F26" s="24"/>
      <c r="H26" s="26">
        <v>0.99930555555555556</v>
      </c>
      <c r="I26" s="26">
        <v>0.99930555555555556</v>
      </c>
      <c r="J26" s="27"/>
      <c r="K26" s="27"/>
      <c r="L26" s="26">
        <v>0.99930555555555556</v>
      </c>
      <c r="M26" s="26">
        <v>0.99930555555555556</v>
      </c>
      <c r="N26" s="27"/>
    </row>
    <row r="27" spans="1:15" ht="15" customHeight="1" x14ac:dyDescent="0.2">
      <c r="A27" s="1" t="s">
        <v>42</v>
      </c>
      <c r="B27" s="7">
        <v>45597</v>
      </c>
      <c r="C27" s="24"/>
      <c r="D27" s="24"/>
      <c r="E27" s="24"/>
      <c r="F27" s="24"/>
      <c r="H27" s="27"/>
      <c r="I27" s="27"/>
      <c r="J27" s="27"/>
      <c r="K27" s="27"/>
      <c r="L27" s="27"/>
      <c r="M27" s="27"/>
      <c r="N27" s="27"/>
    </row>
    <row r="28" spans="1:15" ht="15" customHeight="1" x14ac:dyDescent="0.2">
      <c r="A28" s="1" t="s">
        <v>26</v>
      </c>
      <c r="B28" s="7">
        <v>73050</v>
      </c>
      <c r="C28" s="24"/>
      <c r="D28" s="24"/>
      <c r="E28" s="24"/>
      <c r="F28" s="24"/>
      <c r="H28" s="27"/>
      <c r="I28" s="27"/>
      <c r="J28" s="27"/>
      <c r="K28" s="27"/>
      <c r="L28" s="27"/>
      <c r="M28" s="27"/>
      <c r="N28" s="27"/>
    </row>
    <row r="29" spans="1:15" ht="15" customHeight="1" x14ac:dyDescent="0.2">
      <c r="A29" s="1" t="s">
        <v>50</v>
      </c>
      <c r="B29" s="7" t="s">
        <v>52</v>
      </c>
      <c r="C29" s="24"/>
      <c r="D29" s="24"/>
      <c r="E29" s="24"/>
      <c r="F29" s="24"/>
      <c r="H29" s="27"/>
      <c r="I29" s="27"/>
      <c r="J29" s="27"/>
      <c r="K29" s="27"/>
      <c r="L29" s="27"/>
      <c r="M29" s="27"/>
      <c r="N29" s="27"/>
    </row>
    <row r="30" spans="1:15" ht="15" customHeight="1" x14ac:dyDescent="0.2">
      <c r="A30" s="1" t="s">
        <v>51</v>
      </c>
      <c r="B30" s="7" t="s">
        <v>52</v>
      </c>
      <c r="C30" s="24"/>
      <c r="D30" s="24"/>
      <c r="E30" s="24"/>
      <c r="F30" s="24"/>
      <c r="G30" s="24"/>
      <c r="H30" s="26"/>
      <c r="I30" s="26"/>
      <c r="J30" s="27"/>
      <c r="K30" s="27"/>
      <c r="L30" s="26"/>
      <c r="M30" s="26"/>
      <c r="N30" s="27"/>
      <c r="O30" s="17"/>
    </row>
    <row r="31" spans="1:15" ht="15" customHeight="1" x14ac:dyDescent="0.2">
      <c r="A31" s="1" t="s">
        <v>59</v>
      </c>
      <c r="B31" s="7"/>
      <c r="C31" s="24"/>
      <c r="D31" s="24"/>
      <c r="E31" s="24"/>
      <c r="F31" s="24"/>
      <c r="G31" s="24"/>
      <c r="H31" s="26"/>
      <c r="I31" s="26"/>
      <c r="J31" s="27"/>
      <c r="K31" s="27"/>
      <c r="L31" s="26"/>
      <c r="M31" s="26"/>
      <c r="N31" s="27"/>
      <c r="O31" s="17"/>
    </row>
    <row r="32" spans="1:15" ht="15" customHeight="1" x14ac:dyDescent="0.2">
      <c r="C32" s="24"/>
      <c r="D32" s="24"/>
      <c r="E32" s="24"/>
      <c r="F32" s="24"/>
      <c r="G32" s="24"/>
      <c r="H32" s="27"/>
      <c r="I32" s="27"/>
      <c r="J32" s="27"/>
      <c r="K32" s="27"/>
      <c r="L32" s="27"/>
      <c r="M32" s="27"/>
      <c r="N32" s="27"/>
      <c r="O32" s="17" t="s">
        <v>53</v>
      </c>
    </row>
    <row r="33" spans="1:15" ht="15" customHeight="1" x14ac:dyDescent="0.2">
      <c r="C33" s="25" t="s">
        <v>21</v>
      </c>
      <c r="D33" s="24"/>
      <c r="E33" s="24"/>
      <c r="F33" s="24"/>
      <c r="J33" s="25" t="s">
        <v>20</v>
      </c>
      <c r="K33" s="24"/>
      <c r="N33" s="24"/>
      <c r="O33" s="16" t="s">
        <v>41</v>
      </c>
    </row>
    <row r="34" spans="1:15" ht="15" customHeight="1" x14ac:dyDescent="0.2">
      <c r="A34" t="s">
        <v>8</v>
      </c>
      <c r="B34" t="s">
        <v>40</v>
      </c>
      <c r="C34" t="s">
        <v>39</v>
      </c>
      <c r="D34" t="s">
        <v>9</v>
      </c>
      <c r="E34" t="s">
        <v>10</v>
      </c>
      <c r="F34" t="s">
        <v>11</v>
      </c>
      <c r="G34" t="s">
        <v>29</v>
      </c>
      <c r="H34" t="s">
        <v>28</v>
      </c>
      <c r="I34" t="s">
        <v>27</v>
      </c>
      <c r="J34" t="s">
        <v>22</v>
      </c>
      <c r="K34" t="s">
        <v>23</v>
      </c>
      <c r="L34" t="s">
        <v>24</v>
      </c>
      <c r="M34" t="s">
        <v>25</v>
      </c>
      <c r="N34" t="s">
        <v>38</v>
      </c>
      <c r="O34" t="s">
        <v>37</v>
      </c>
    </row>
    <row r="35" spans="1:15" ht="15" customHeight="1" x14ac:dyDescent="0.2">
      <c r="A35" s="15" t="s">
        <v>36</v>
      </c>
      <c r="B35" s="15" t="s">
        <v>35</v>
      </c>
      <c r="C35" s="13" t="s">
        <v>30</v>
      </c>
      <c r="D35" s="13">
        <v>0</v>
      </c>
      <c r="E35" s="13">
        <v>0.6</v>
      </c>
      <c r="F35" s="13">
        <v>0.1</v>
      </c>
      <c r="G35" s="12"/>
      <c r="H35" s="12"/>
      <c r="I35" s="12"/>
      <c r="J35" s="13">
        <v>0.1</v>
      </c>
      <c r="K35" s="14">
        <v>240</v>
      </c>
      <c r="L35" s="12"/>
      <c r="M35" s="12"/>
      <c r="N35" s="13">
        <v>10</v>
      </c>
      <c r="O35" s="12" t="str">
        <f>IF($O$32="N/A","",$O$32&amp;Table13[[#This Row],[EVSEID*]])</f>
        <v/>
      </c>
    </row>
    <row r="36" spans="1:15" ht="15" customHeight="1" x14ac:dyDescent="0.2">
      <c r="A36" s="8"/>
      <c r="B36" s="8"/>
      <c r="C36" s="10"/>
      <c r="D36" s="9"/>
      <c r="E36" s="19"/>
      <c r="F36" s="9"/>
      <c r="G36" s="10"/>
      <c r="H36" s="10"/>
      <c r="I36" s="10"/>
      <c r="J36" s="9"/>
      <c r="K36" s="11"/>
      <c r="L36" s="10"/>
      <c r="M36" s="10"/>
      <c r="N36" s="9"/>
      <c r="O36" s="10" t="str">
        <f>IF($O$32="N/A","",$O$32&amp;Table13[[#This Row],[EVSEID*]])</f>
        <v/>
      </c>
    </row>
    <row r="37" spans="1:15" ht="15" customHeight="1" x14ac:dyDescent="0.2">
      <c r="A37" s="8"/>
      <c r="B37" s="8"/>
      <c r="C37" s="10"/>
      <c r="D37" s="9"/>
      <c r="E37" s="19"/>
      <c r="F37" s="9"/>
      <c r="G37" s="10"/>
      <c r="H37" s="10"/>
      <c r="I37" s="10"/>
      <c r="J37" s="9"/>
      <c r="K37" s="11"/>
      <c r="L37" s="10"/>
      <c r="M37" s="10"/>
      <c r="N37" s="9"/>
      <c r="O37" s="10" t="str">
        <f>IF($O$32="N/A","",$O$32&amp;Table13[[#This Row],[EVSEID*]])</f>
        <v/>
      </c>
    </row>
    <row r="38" spans="1:15" ht="15" customHeight="1" x14ac:dyDescent="0.2">
      <c r="A38" s="8"/>
      <c r="B38" s="8"/>
      <c r="C38" s="10"/>
      <c r="D38" s="9"/>
      <c r="E38" s="19"/>
      <c r="F38" s="9"/>
      <c r="G38" s="10"/>
      <c r="H38" s="10"/>
      <c r="I38" s="10"/>
      <c r="J38" s="9"/>
      <c r="K38" s="11"/>
      <c r="L38" s="10"/>
      <c r="M38" s="10"/>
      <c r="N38" s="9"/>
      <c r="O38" s="10" t="str">
        <f>IF($O$32="N/A","",$O$32&amp;Table13[[#This Row],[EVSEID*]])</f>
        <v/>
      </c>
    </row>
    <row r="39" spans="1:15" ht="15" customHeight="1" x14ac:dyDescent="0.2">
      <c r="A39" s="8"/>
      <c r="B39" s="8"/>
      <c r="C39" s="10"/>
      <c r="D39" s="9"/>
      <c r="E39" s="19"/>
      <c r="F39" s="9"/>
      <c r="G39" s="10"/>
      <c r="H39" s="10"/>
      <c r="I39" s="10"/>
      <c r="J39" s="9"/>
      <c r="K39" s="11"/>
      <c r="L39" s="10"/>
      <c r="M39" s="10"/>
      <c r="N39" s="9"/>
      <c r="O39" s="10" t="str">
        <f>IF($O$32="N/A","",$O$32&amp;Table13[[#This Row],[EVSEID*]])</f>
        <v/>
      </c>
    </row>
    <row r="40" spans="1:15" ht="15" customHeight="1" x14ac:dyDescent="0.2">
      <c r="A40" s="8"/>
      <c r="B40" s="8"/>
      <c r="C40" s="10"/>
      <c r="D40" s="9"/>
      <c r="E40" s="19"/>
      <c r="F40" s="9"/>
      <c r="G40" s="10"/>
      <c r="H40" s="10"/>
      <c r="I40" s="10"/>
      <c r="J40" s="9"/>
      <c r="K40" s="11"/>
      <c r="L40" s="10"/>
      <c r="M40" s="10"/>
      <c r="N40" s="9"/>
      <c r="O40" s="10" t="str">
        <f>IF($O$32="N/A","",$O$32&amp;Table13[[#This Row],[EVSEID*]])</f>
        <v/>
      </c>
    </row>
    <row r="41" spans="1:15" ht="15" customHeight="1" x14ac:dyDescent="0.2">
      <c r="A41" s="8"/>
      <c r="B41" s="8"/>
      <c r="C41" s="10"/>
      <c r="D41" s="9"/>
      <c r="E41" s="19"/>
      <c r="F41" s="9"/>
      <c r="G41" s="10"/>
      <c r="H41" s="10"/>
      <c r="I41" s="10"/>
      <c r="J41" s="9"/>
      <c r="K41" s="11"/>
      <c r="L41" s="10"/>
      <c r="M41" s="10"/>
      <c r="N41" s="9"/>
      <c r="O41" s="10" t="str">
        <f>IF($O$32="N/A","",$O$32&amp;Table13[[#This Row],[EVSEID*]])</f>
        <v/>
      </c>
    </row>
    <row r="42" spans="1:15" ht="15" customHeight="1" x14ac:dyDescent="0.2">
      <c r="A42" s="8"/>
      <c r="B42" s="8"/>
      <c r="C42" s="10"/>
      <c r="D42" s="9"/>
      <c r="E42" s="19"/>
      <c r="F42" s="9"/>
      <c r="G42" s="10"/>
      <c r="H42" s="10"/>
      <c r="I42" s="10"/>
      <c r="J42" s="9"/>
      <c r="K42" s="11"/>
      <c r="L42" s="10"/>
      <c r="M42" s="10"/>
      <c r="N42" s="9"/>
      <c r="O42" s="10" t="str">
        <f>IF($O$32="N/A","",$O$32&amp;Table13[[#This Row],[EVSEID*]])</f>
        <v/>
      </c>
    </row>
    <row r="43" spans="1:15" ht="15" customHeight="1" x14ac:dyDescent="0.2">
      <c r="A43" s="8"/>
      <c r="B43" s="8"/>
      <c r="C43" s="10"/>
      <c r="D43" s="9"/>
      <c r="E43" s="19"/>
      <c r="F43" s="9"/>
      <c r="G43" s="10"/>
      <c r="H43" s="10"/>
      <c r="I43" s="10"/>
      <c r="J43" s="9"/>
      <c r="K43" s="11"/>
      <c r="L43" s="10"/>
      <c r="M43" s="10"/>
      <c r="N43" s="9"/>
      <c r="O43" s="10" t="str">
        <f>IF($O$32="N/A","",$O$32&amp;Table13[[#This Row],[EVSEID*]])</f>
        <v/>
      </c>
    </row>
    <row r="44" spans="1:15" ht="15" customHeight="1" x14ac:dyDescent="0.2">
      <c r="A44" s="8"/>
      <c r="B44" s="8"/>
      <c r="C44" s="10"/>
      <c r="D44" s="9"/>
      <c r="E44" s="19"/>
      <c r="F44" s="9"/>
      <c r="G44" s="10"/>
      <c r="H44" s="10"/>
      <c r="I44" s="10"/>
      <c r="J44" s="9"/>
      <c r="K44" s="11"/>
      <c r="L44" s="10"/>
      <c r="M44" s="10"/>
      <c r="N44" s="9"/>
      <c r="O44" s="10" t="str">
        <f>IF($O$32="N/A","",$O$32&amp;Table13[[#This Row],[EVSEID*]])</f>
        <v/>
      </c>
    </row>
    <row r="45" spans="1:15" ht="15" customHeight="1" x14ac:dyDescent="0.2">
      <c r="A45" s="8"/>
      <c r="B45" s="8"/>
      <c r="C45" s="10"/>
      <c r="D45" s="9"/>
      <c r="E45" s="19"/>
      <c r="F45" s="9"/>
      <c r="G45" s="10"/>
      <c r="H45" s="10"/>
      <c r="I45" s="10"/>
      <c r="J45" s="9"/>
      <c r="K45" s="11"/>
      <c r="L45" s="10"/>
      <c r="M45" s="10"/>
      <c r="N45" s="9"/>
      <c r="O45" s="10" t="str">
        <f>IF($O$32="N/A","",$O$32&amp;Table13[[#This Row],[EVSEID*]])</f>
        <v/>
      </c>
    </row>
    <row r="46" spans="1:15" ht="15" customHeight="1" x14ac:dyDescent="0.2">
      <c r="A46" s="8"/>
      <c r="B46" s="8"/>
      <c r="C46" s="10"/>
      <c r="D46" s="9"/>
      <c r="E46" s="19"/>
      <c r="F46" s="9"/>
      <c r="G46" s="10"/>
      <c r="H46" s="10"/>
      <c r="I46" s="10"/>
      <c r="J46" s="9"/>
      <c r="K46" s="11"/>
      <c r="L46" s="10"/>
      <c r="M46" s="10"/>
      <c r="N46" s="9"/>
      <c r="O46" s="10" t="str">
        <f>IF($O$32="N/A","",$O$32&amp;Table13[[#This Row],[EVSEID*]])</f>
        <v/>
      </c>
    </row>
    <row r="47" spans="1:15" ht="15" customHeight="1" x14ac:dyDescent="0.2">
      <c r="A47" s="8"/>
      <c r="B47" s="8"/>
      <c r="C47" s="10"/>
      <c r="D47" s="9"/>
      <c r="E47" s="19"/>
      <c r="F47" s="9"/>
      <c r="G47" s="10"/>
      <c r="H47" s="10"/>
      <c r="I47" s="10"/>
      <c r="J47" s="9"/>
      <c r="K47" s="11"/>
      <c r="L47" s="10"/>
      <c r="M47" s="10"/>
      <c r="N47" s="9"/>
      <c r="O47" s="10" t="str">
        <f>IF($O$32="N/A","",$O$32&amp;Table13[[#This Row],[EVSEID*]])</f>
        <v/>
      </c>
    </row>
    <row r="48" spans="1:15" ht="15" customHeight="1" x14ac:dyDescent="0.2">
      <c r="A48" s="8"/>
      <c r="B48" s="8"/>
      <c r="C48" s="10"/>
      <c r="D48" s="9"/>
      <c r="E48" s="19"/>
      <c r="F48" s="9"/>
      <c r="G48" s="10"/>
      <c r="H48" s="10"/>
      <c r="I48" s="10"/>
      <c r="J48" s="9"/>
      <c r="K48" s="11"/>
      <c r="L48" s="10"/>
      <c r="M48" s="10"/>
      <c r="N48" s="9"/>
      <c r="O48" s="10" t="str">
        <f>IF($O$32="N/A","",$O$32&amp;Table13[[#This Row],[EVSEID*]])</f>
        <v/>
      </c>
    </row>
    <row r="49" spans="1:15" ht="15" customHeight="1" x14ac:dyDescent="0.2">
      <c r="A49" s="8"/>
      <c r="B49" s="8"/>
      <c r="C49" s="10"/>
      <c r="D49" s="9"/>
      <c r="E49" s="19"/>
      <c r="F49" s="9"/>
      <c r="G49" s="10"/>
      <c r="H49" s="10"/>
      <c r="I49" s="10"/>
      <c r="J49" s="9"/>
      <c r="K49" s="11"/>
      <c r="L49" s="10"/>
      <c r="M49" s="10"/>
      <c r="N49" s="9"/>
      <c r="O49" s="10" t="str">
        <f>IF($O$32="N/A","",$O$32&amp;Table13[[#This Row],[EVSEID*]])</f>
        <v/>
      </c>
    </row>
    <row r="50" spans="1:15" ht="15" customHeight="1" x14ac:dyDescent="0.2">
      <c r="A50" s="8"/>
      <c r="B50" s="8"/>
      <c r="C50" s="10"/>
      <c r="D50" s="9"/>
      <c r="E50" s="19"/>
      <c r="F50" s="9"/>
      <c r="G50" s="10"/>
      <c r="H50" s="10"/>
      <c r="I50" s="10"/>
      <c r="J50" s="9"/>
      <c r="K50" s="11"/>
      <c r="L50" s="10"/>
      <c r="M50" s="10"/>
      <c r="N50" s="9"/>
      <c r="O50" s="10" t="str">
        <f>IF($O$32="N/A","",$O$32&amp;Table13[[#This Row],[EVSEID*]])</f>
        <v/>
      </c>
    </row>
    <row r="51" spans="1:15" ht="15" customHeight="1" x14ac:dyDescent="0.2">
      <c r="A51" s="8"/>
      <c r="B51" s="8"/>
      <c r="C51" s="10"/>
      <c r="D51" s="9"/>
      <c r="E51" s="19"/>
      <c r="F51" s="9"/>
      <c r="G51" s="10"/>
      <c r="H51" s="10"/>
      <c r="I51" s="10"/>
      <c r="J51" s="9"/>
      <c r="K51" s="11"/>
      <c r="L51" s="10"/>
      <c r="M51" s="10"/>
      <c r="N51" s="9"/>
      <c r="O51" s="10" t="str">
        <f>IF($O$32="N/A","",$O$32&amp;Table13[[#This Row],[EVSEID*]])</f>
        <v/>
      </c>
    </row>
    <row r="52" spans="1:15" ht="15" customHeight="1" x14ac:dyDescent="0.2">
      <c r="A52" s="8"/>
      <c r="B52" s="8"/>
      <c r="C52" s="10"/>
      <c r="D52" s="9"/>
      <c r="E52" s="19"/>
      <c r="F52" s="9"/>
      <c r="G52" s="10"/>
      <c r="H52" s="10"/>
      <c r="I52" s="10"/>
      <c r="J52" s="9"/>
      <c r="K52" s="11"/>
      <c r="L52" s="10"/>
      <c r="M52" s="10"/>
      <c r="N52" s="9"/>
      <c r="O52" s="10" t="str">
        <f>IF($O$32="N/A","",$O$32&amp;Table13[[#This Row],[EVSEID*]])</f>
        <v/>
      </c>
    </row>
    <row r="53" spans="1:15" ht="15" customHeight="1" x14ac:dyDescent="0.2">
      <c r="A53" s="8"/>
      <c r="B53" s="8"/>
      <c r="C53" s="10"/>
      <c r="D53" s="9"/>
      <c r="E53" s="19"/>
      <c r="F53" s="9"/>
      <c r="G53" s="10"/>
      <c r="H53" s="10"/>
      <c r="I53" s="10"/>
      <c r="J53" s="9"/>
      <c r="K53" s="11"/>
      <c r="L53" s="10"/>
      <c r="M53" s="10"/>
      <c r="N53" s="9"/>
      <c r="O53" s="10" t="str">
        <f>IF($O$32="N/A","",$O$32&amp;Table13[[#This Row],[EVSEID*]])</f>
        <v/>
      </c>
    </row>
    <row r="54" spans="1:15" ht="15" customHeight="1" x14ac:dyDescent="0.2">
      <c r="A54" s="8"/>
      <c r="B54" s="8"/>
      <c r="C54" s="10"/>
      <c r="D54" s="9"/>
      <c r="E54" s="19"/>
      <c r="F54" s="9"/>
      <c r="G54" s="10"/>
      <c r="H54" s="10"/>
      <c r="I54" s="10"/>
      <c r="J54" s="9"/>
      <c r="K54" s="11"/>
      <c r="L54" s="10"/>
      <c r="M54" s="10"/>
      <c r="N54" s="9"/>
      <c r="O54" s="10" t="str">
        <f>IF($O$32="N/A","",$O$32&amp;Table13[[#This Row],[EVSEID*]])</f>
        <v/>
      </c>
    </row>
    <row r="55" spans="1:15" ht="15" customHeight="1" x14ac:dyDescent="0.2">
      <c r="A55" s="8"/>
      <c r="B55" s="8"/>
      <c r="C55" s="10"/>
      <c r="D55" s="9"/>
      <c r="E55" s="19"/>
      <c r="F55" s="9"/>
      <c r="G55" s="10"/>
      <c r="H55" s="10"/>
      <c r="I55" s="10"/>
      <c r="J55" s="9"/>
      <c r="K55" s="11"/>
      <c r="L55" s="10"/>
      <c r="M55" s="10"/>
      <c r="N55" s="9"/>
      <c r="O55" s="10" t="str">
        <f>IF($O$32="N/A","",$O$32&amp;Table13[[#This Row],[EVSEID*]])</f>
        <v/>
      </c>
    </row>
    <row r="56" spans="1:15" ht="15" customHeight="1" x14ac:dyDescent="0.2">
      <c r="A56" s="8"/>
      <c r="B56" s="8"/>
      <c r="C56" s="10"/>
      <c r="D56" s="9"/>
      <c r="E56" s="19"/>
      <c r="F56" s="9"/>
      <c r="G56" s="10"/>
      <c r="H56" s="10"/>
      <c r="I56" s="10"/>
      <c r="J56" s="9"/>
      <c r="K56" s="11"/>
      <c r="L56" s="10"/>
      <c r="M56" s="10"/>
      <c r="N56" s="9"/>
      <c r="O56" s="10" t="str">
        <f>IF($O$32="N/A","",$O$32&amp;Table13[[#This Row],[EVSEID*]])</f>
        <v/>
      </c>
    </row>
    <row r="57" spans="1:15" ht="15" customHeight="1" x14ac:dyDescent="0.2">
      <c r="A57" s="8"/>
      <c r="B57" s="8"/>
      <c r="C57" s="10"/>
      <c r="D57" s="9"/>
      <c r="E57" s="19"/>
      <c r="F57" s="9"/>
      <c r="G57" s="10"/>
      <c r="H57" s="10"/>
      <c r="I57" s="10"/>
      <c r="J57" s="9"/>
      <c r="K57" s="11"/>
      <c r="L57" s="10"/>
      <c r="M57" s="10"/>
      <c r="N57" s="9"/>
      <c r="O57" s="10" t="str">
        <f>IF($O$32="N/A","",$O$32&amp;Table13[[#This Row],[EVSEID*]])</f>
        <v/>
      </c>
    </row>
    <row r="58" spans="1:15" ht="15" customHeight="1" x14ac:dyDescent="0.2">
      <c r="A58" s="8"/>
      <c r="B58" s="8"/>
      <c r="C58" s="10"/>
      <c r="D58" s="9"/>
      <c r="E58" s="19"/>
      <c r="F58" s="9"/>
      <c r="G58" s="10"/>
      <c r="H58" s="10"/>
      <c r="I58" s="10"/>
      <c r="J58" s="9"/>
      <c r="K58" s="11"/>
      <c r="L58" s="10"/>
      <c r="M58" s="10"/>
      <c r="N58" s="9"/>
      <c r="O58" s="10" t="str">
        <f>IF($O$32="N/A","",$O$32&amp;Table13[[#This Row],[EVSEID*]])</f>
        <v/>
      </c>
    </row>
    <row r="59" spans="1:15" ht="15" customHeight="1" x14ac:dyDescent="0.2">
      <c r="A59" s="8"/>
      <c r="B59" s="8"/>
      <c r="C59" s="10"/>
      <c r="D59" s="9"/>
      <c r="E59" s="19"/>
      <c r="F59" s="9"/>
      <c r="G59" s="10"/>
      <c r="H59" s="10"/>
      <c r="I59" s="10"/>
      <c r="J59" s="9"/>
      <c r="K59" s="11"/>
      <c r="L59" s="10"/>
      <c r="M59" s="10"/>
      <c r="N59" s="9"/>
      <c r="O59" s="10" t="str">
        <f>IF($O$32="N/A","",$O$32&amp;Table13[[#This Row],[EVSEID*]])</f>
        <v/>
      </c>
    </row>
    <row r="60" spans="1:15" ht="15" customHeight="1" x14ac:dyDescent="0.2">
      <c r="A60" s="8"/>
      <c r="B60" s="8"/>
      <c r="C60" s="10"/>
      <c r="D60" s="9"/>
      <c r="E60" s="19"/>
      <c r="F60" s="9"/>
      <c r="G60" s="10"/>
      <c r="H60" s="10"/>
      <c r="I60" s="10"/>
      <c r="J60" s="9"/>
      <c r="K60" s="11"/>
      <c r="L60" s="10"/>
      <c r="M60" s="10"/>
      <c r="N60" s="9"/>
      <c r="O60" s="10" t="str">
        <f>IF($O$32="N/A","",$O$32&amp;Table13[[#This Row],[EVSEID*]])</f>
        <v/>
      </c>
    </row>
    <row r="61" spans="1:15" ht="15" customHeight="1" x14ac:dyDescent="0.2">
      <c r="A61" s="8"/>
      <c r="B61" s="8"/>
      <c r="C61" s="10"/>
      <c r="D61" s="9"/>
      <c r="E61" s="19"/>
      <c r="F61" s="9"/>
      <c r="G61" s="10"/>
      <c r="H61" s="10"/>
      <c r="I61" s="10"/>
      <c r="J61" s="9"/>
      <c r="K61" s="11"/>
      <c r="L61" s="10"/>
      <c r="M61" s="10"/>
      <c r="N61" s="9"/>
      <c r="O61" s="10" t="str">
        <f>IF($O$32="N/A","",$O$32&amp;Table13[[#This Row],[EVSEID*]])</f>
        <v/>
      </c>
    </row>
    <row r="62" spans="1:15" ht="15" customHeight="1" x14ac:dyDescent="0.2">
      <c r="A62" s="8"/>
      <c r="B62" s="8"/>
      <c r="C62" s="10"/>
      <c r="D62" s="9"/>
      <c r="E62" s="19"/>
      <c r="F62" s="9"/>
      <c r="G62" s="10"/>
      <c r="H62" s="10"/>
      <c r="I62" s="10"/>
      <c r="J62" s="9"/>
      <c r="K62" s="11"/>
      <c r="L62" s="10"/>
      <c r="M62" s="10"/>
      <c r="N62" s="9"/>
      <c r="O62" s="10" t="str">
        <f>IF($O$32="N/A","",$O$32&amp;Table13[[#This Row],[EVSEID*]])</f>
        <v/>
      </c>
    </row>
    <row r="63" spans="1:15" ht="15" customHeight="1" x14ac:dyDescent="0.2">
      <c r="A63" s="8"/>
      <c r="B63" s="8"/>
      <c r="C63" s="10"/>
      <c r="D63" s="9"/>
      <c r="E63" s="19"/>
      <c r="F63" s="9"/>
      <c r="G63" s="10"/>
      <c r="H63" s="10"/>
      <c r="I63" s="10"/>
      <c r="J63" s="9"/>
      <c r="K63" s="11"/>
      <c r="L63" s="10"/>
      <c r="M63" s="10"/>
      <c r="N63" s="9"/>
      <c r="O63" s="10" t="str">
        <f>IF($O$32="N/A","",$O$32&amp;Table13[[#This Row],[EVSEID*]])</f>
        <v/>
      </c>
    </row>
    <row r="64" spans="1:15" ht="15" customHeight="1" x14ac:dyDescent="0.2">
      <c r="A64" s="8"/>
      <c r="B64" s="8"/>
      <c r="C64" s="10"/>
      <c r="D64" s="9"/>
      <c r="E64" s="19"/>
      <c r="F64" s="9"/>
      <c r="G64" s="10"/>
      <c r="H64" s="10"/>
      <c r="I64" s="10"/>
      <c r="J64" s="9"/>
      <c r="K64" s="11"/>
      <c r="L64" s="10"/>
      <c r="M64" s="10"/>
      <c r="N64" s="9"/>
      <c r="O64" s="10" t="str">
        <f>IF($O$32="N/A","",$O$32&amp;Table13[[#This Row],[EVSEID*]])</f>
        <v/>
      </c>
    </row>
    <row r="65" spans="1:15" ht="15" customHeight="1" x14ac:dyDescent="0.2">
      <c r="A65" s="8"/>
      <c r="B65" s="8"/>
      <c r="C65" s="10"/>
      <c r="D65" s="9"/>
      <c r="E65" s="19"/>
      <c r="F65" s="9"/>
      <c r="G65" s="10"/>
      <c r="H65" s="10"/>
      <c r="I65" s="10"/>
      <c r="J65" s="9"/>
      <c r="K65" s="11"/>
      <c r="L65" s="10"/>
      <c r="M65" s="10"/>
      <c r="N65" s="9"/>
      <c r="O65" s="10" t="str">
        <f>IF($O$32="N/A","",$O$32&amp;Table13[[#This Row],[EVSEID*]])</f>
        <v/>
      </c>
    </row>
    <row r="66" spans="1:15" ht="15" customHeight="1" x14ac:dyDescent="0.2">
      <c r="A66" s="8"/>
      <c r="B66" s="8"/>
      <c r="C66" s="10"/>
      <c r="D66" s="9"/>
      <c r="E66" s="19"/>
      <c r="F66" s="9"/>
      <c r="G66" s="10"/>
      <c r="H66" s="10"/>
      <c r="I66" s="10"/>
      <c r="J66" s="9"/>
      <c r="K66" s="11"/>
      <c r="L66" s="10"/>
      <c r="M66" s="10"/>
      <c r="N66" s="9"/>
      <c r="O66" s="10" t="str">
        <f>IF($O$32="N/A","",$O$32&amp;Table13[[#This Row],[EVSEID*]])</f>
        <v/>
      </c>
    </row>
    <row r="67" spans="1:15" ht="15" customHeight="1" x14ac:dyDescent="0.2">
      <c r="A67" s="8"/>
      <c r="B67" s="8"/>
      <c r="C67" s="10"/>
      <c r="D67" s="9"/>
      <c r="E67" s="19"/>
      <c r="F67" s="9"/>
      <c r="G67" s="10"/>
      <c r="H67" s="10"/>
      <c r="I67" s="10"/>
      <c r="J67" s="9"/>
      <c r="K67" s="11"/>
      <c r="L67" s="10"/>
      <c r="M67" s="10"/>
      <c r="N67" s="9"/>
      <c r="O67" s="10" t="str">
        <f>IF($O$32="N/A","",$O$32&amp;Table13[[#This Row],[EVSEID*]])</f>
        <v/>
      </c>
    </row>
    <row r="68" spans="1:15" ht="15" customHeight="1" x14ac:dyDescent="0.2">
      <c r="A68" s="8"/>
      <c r="B68" s="8"/>
      <c r="C68" s="10"/>
      <c r="D68" s="9"/>
      <c r="E68" s="19"/>
      <c r="F68" s="9"/>
      <c r="G68" s="10"/>
      <c r="H68" s="10"/>
      <c r="I68" s="10"/>
      <c r="J68" s="9"/>
      <c r="K68" s="11"/>
      <c r="L68" s="10"/>
      <c r="M68" s="10"/>
      <c r="N68" s="9"/>
      <c r="O68" s="10" t="str">
        <f>IF($O$32="N/A","",$O$32&amp;Table13[[#This Row],[EVSEID*]])</f>
        <v/>
      </c>
    </row>
    <row r="69" spans="1:15" ht="15" customHeight="1" x14ac:dyDescent="0.2">
      <c r="A69" s="8"/>
      <c r="B69" s="8"/>
      <c r="C69" s="10"/>
      <c r="D69" s="9"/>
      <c r="E69" s="19"/>
      <c r="F69" s="9"/>
      <c r="G69" s="10"/>
      <c r="H69" s="10"/>
      <c r="I69" s="10"/>
      <c r="J69" s="9"/>
      <c r="K69" s="11"/>
      <c r="L69" s="10"/>
      <c r="M69" s="10"/>
      <c r="N69" s="9"/>
      <c r="O69" s="10" t="str">
        <f>IF($O$32="N/A","",$O$32&amp;Table13[[#This Row],[EVSEID*]])</f>
        <v/>
      </c>
    </row>
    <row r="70" spans="1:15" ht="15" customHeight="1" x14ac:dyDescent="0.2">
      <c r="A70" s="8"/>
      <c r="B70" s="8"/>
      <c r="C70" s="10"/>
      <c r="D70" s="9"/>
      <c r="E70" s="19"/>
      <c r="F70" s="9"/>
      <c r="G70" s="10"/>
      <c r="H70" s="10"/>
      <c r="I70" s="10"/>
      <c r="J70" s="9"/>
      <c r="K70" s="11"/>
      <c r="L70" s="10"/>
      <c r="M70" s="10"/>
      <c r="N70" s="9"/>
      <c r="O70" s="10" t="str">
        <f>IF($O$32="N/A","",$O$32&amp;Table13[[#This Row],[EVSEID*]])</f>
        <v/>
      </c>
    </row>
    <row r="71" spans="1:15" ht="15" customHeight="1" x14ac:dyDescent="0.2">
      <c r="A71" s="8"/>
      <c r="B71" s="8"/>
      <c r="C71" s="10"/>
      <c r="D71" s="9"/>
      <c r="E71" s="19"/>
      <c r="F71" s="9"/>
      <c r="G71" s="10"/>
      <c r="H71" s="10"/>
      <c r="I71" s="10"/>
      <c r="J71" s="9"/>
      <c r="K71" s="11"/>
      <c r="L71" s="10"/>
      <c r="M71" s="10"/>
      <c r="N71" s="9"/>
      <c r="O71" s="10" t="str">
        <f>IF($O$32="N/A","",$O$32&amp;Table13[[#This Row],[EVSEID*]])</f>
        <v/>
      </c>
    </row>
    <row r="72" spans="1:15" ht="15" customHeight="1" x14ac:dyDescent="0.2">
      <c r="A72" s="8"/>
      <c r="B72" s="8"/>
      <c r="C72" s="10"/>
      <c r="D72" s="9"/>
      <c r="E72" s="19"/>
      <c r="F72" s="9"/>
      <c r="G72" s="10"/>
      <c r="H72" s="10"/>
      <c r="I72" s="10"/>
      <c r="J72" s="9"/>
      <c r="K72" s="11"/>
      <c r="L72" s="10"/>
      <c r="M72" s="10"/>
      <c r="N72" s="9"/>
      <c r="O72" s="10" t="str">
        <f>IF($O$32="N/A","",$O$32&amp;Table13[[#This Row],[EVSEID*]])</f>
        <v/>
      </c>
    </row>
    <row r="73" spans="1:15" ht="15" customHeight="1" x14ac:dyDescent="0.2">
      <c r="A73" s="8"/>
      <c r="B73" s="8"/>
      <c r="C73" s="10"/>
      <c r="D73" s="9"/>
      <c r="E73" s="19"/>
      <c r="F73" s="9"/>
      <c r="G73" s="10"/>
      <c r="H73" s="10"/>
      <c r="I73" s="10"/>
      <c r="J73" s="9"/>
      <c r="K73" s="11"/>
      <c r="L73" s="10"/>
      <c r="M73" s="10"/>
      <c r="N73" s="9"/>
      <c r="O73" s="10" t="str">
        <f>IF($O$32="N/A","",$O$32&amp;Table13[[#This Row],[EVSEID*]])</f>
        <v/>
      </c>
    </row>
    <row r="74" spans="1:15" ht="15" customHeight="1" x14ac:dyDescent="0.2">
      <c r="A74" s="8"/>
      <c r="B74" s="8"/>
      <c r="C74" s="10"/>
      <c r="D74" s="9"/>
      <c r="E74" s="19"/>
      <c r="F74" s="9"/>
      <c r="G74" s="10"/>
      <c r="H74" s="10"/>
      <c r="I74" s="10"/>
      <c r="J74" s="9"/>
      <c r="K74" s="11"/>
      <c r="L74" s="10"/>
      <c r="M74" s="10"/>
      <c r="N74" s="9"/>
      <c r="O74" s="10" t="str">
        <f>IF($O$32="N/A","",$O$32&amp;Table13[[#This Row],[EVSEID*]])</f>
        <v/>
      </c>
    </row>
    <row r="75" spans="1:15" ht="15" customHeight="1" x14ac:dyDescent="0.2">
      <c r="A75" s="8"/>
      <c r="B75" s="8"/>
      <c r="C75" s="10"/>
      <c r="D75" s="9"/>
      <c r="E75" s="19"/>
      <c r="F75" s="9"/>
      <c r="G75" s="10"/>
      <c r="H75" s="10"/>
      <c r="I75" s="10"/>
      <c r="J75" s="9"/>
      <c r="K75" s="11"/>
      <c r="L75" s="10"/>
      <c r="M75" s="10"/>
      <c r="N75" s="9"/>
      <c r="O75" s="10" t="str">
        <f>IF($O$32="N/A","",$O$32&amp;Table13[[#This Row],[EVSEID*]])</f>
        <v/>
      </c>
    </row>
    <row r="76" spans="1:15" ht="15" customHeight="1" x14ac:dyDescent="0.2">
      <c r="A76" s="8"/>
      <c r="B76" s="8"/>
      <c r="C76" s="10"/>
      <c r="D76" s="9"/>
      <c r="E76" s="19"/>
      <c r="F76" s="9"/>
      <c r="G76" s="10"/>
      <c r="H76" s="10"/>
      <c r="I76" s="10"/>
      <c r="J76" s="9"/>
      <c r="K76" s="11"/>
      <c r="L76" s="10"/>
      <c r="M76" s="10"/>
      <c r="N76" s="9"/>
      <c r="O76" s="10" t="str">
        <f>IF($O$32="N/A","",$O$32&amp;Table13[[#This Row],[EVSEID*]])</f>
        <v/>
      </c>
    </row>
    <row r="77" spans="1:15" ht="15" customHeight="1" x14ac:dyDescent="0.2">
      <c r="A77" s="8"/>
      <c r="B77" s="8"/>
      <c r="C77" s="10"/>
      <c r="D77" s="9"/>
      <c r="E77" s="19"/>
      <c r="F77" s="9"/>
      <c r="G77" s="10"/>
      <c r="H77" s="10"/>
      <c r="I77" s="10"/>
      <c r="J77" s="9"/>
      <c r="K77" s="11"/>
      <c r="L77" s="10"/>
      <c r="M77" s="10"/>
      <c r="N77" s="9"/>
      <c r="O77" s="10" t="str">
        <f>IF($O$32="N/A","",$O$32&amp;Table13[[#This Row],[EVSEID*]])</f>
        <v/>
      </c>
    </row>
    <row r="78" spans="1:15" ht="15" customHeight="1" x14ac:dyDescent="0.2">
      <c r="A78" s="8"/>
      <c r="B78" s="8"/>
      <c r="C78" s="10"/>
      <c r="D78" s="9"/>
      <c r="E78" s="19"/>
      <c r="F78" s="9"/>
      <c r="G78" s="10"/>
      <c r="H78" s="10"/>
      <c r="I78" s="10"/>
      <c r="J78" s="9"/>
      <c r="K78" s="11"/>
      <c r="L78" s="10"/>
      <c r="M78" s="10"/>
      <c r="N78" s="9"/>
      <c r="O78" s="10" t="str">
        <f>IF($O$32="N/A","",$O$32&amp;Table13[[#This Row],[EVSEID*]])</f>
        <v/>
      </c>
    </row>
    <row r="79" spans="1:15" ht="15" customHeight="1" x14ac:dyDescent="0.2">
      <c r="A79" s="8"/>
      <c r="B79" s="8"/>
      <c r="C79" s="10"/>
      <c r="D79" s="9"/>
      <c r="E79" s="19"/>
      <c r="F79" s="9"/>
      <c r="G79" s="10"/>
      <c r="H79" s="10"/>
      <c r="I79" s="10"/>
      <c r="J79" s="9"/>
      <c r="K79" s="11"/>
      <c r="L79" s="10"/>
      <c r="M79" s="10"/>
      <c r="N79" s="9"/>
      <c r="O79" s="10" t="str">
        <f>IF($O$32="N/A","",$O$32&amp;Table13[[#This Row],[EVSEID*]])</f>
        <v/>
      </c>
    </row>
    <row r="80" spans="1:15" ht="15" customHeight="1" x14ac:dyDescent="0.2">
      <c r="A80" s="8"/>
      <c r="B80" s="8"/>
      <c r="C80" s="10"/>
      <c r="D80" s="9"/>
      <c r="E80" s="19"/>
      <c r="F80" s="9"/>
      <c r="G80" s="10"/>
      <c r="H80" s="10"/>
      <c r="I80" s="10"/>
      <c r="J80" s="9"/>
      <c r="K80" s="11"/>
      <c r="L80" s="10"/>
      <c r="M80" s="10"/>
      <c r="N80" s="9"/>
      <c r="O80" s="10" t="str">
        <f>IF($O$32="N/A","",$O$32&amp;Table13[[#This Row],[EVSEID*]])</f>
        <v/>
      </c>
    </row>
    <row r="81" spans="1:15" ht="15" customHeight="1" x14ac:dyDescent="0.2">
      <c r="A81" s="8"/>
      <c r="B81" s="8"/>
      <c r="C81" s="10"/>
      <c r="D81" s="9"/>
      <c r="E81" s="19"/>
      <c r="F81" s="9"/>
      <c r="G81" s="10"/>
      <c r="H81" s="10"/>
      <c r="I81" s="10"/>
      <c r="J81" s="9"/>
      <c r="K81" s="11"/>
      <c r="L81" s="10"/>
      <c r="M81" s="10"/>
      <c r="N81" s="9"/>
      <c r="O81" s="10" t="str">
        <f>IF($O$32="N/A","",$O$32&amp;Table13[[#This Row],[EVSEID*]])</f>
        <v/>
      </c>
    </row>
  </sheetData>
  <dataValidations count="5">
    <dataValidation type="list" allowBlank="1" showInputMessage="1" showErrorMessage="1" sqref="C35" xr:uid="{1A12D9B2-1C6E-964D-8786-11AE7E077B50}">
      <formula1>C$1:C$10</formula1>
    </dataValidation>
    <dataValidation type="list" allowBlank="1" showInputMessage="1" showErrorMessage="1" sqref="C36:C81" xr:uid="{1794746B-1470-D444-B80B-08E1C60524C6}">
      <formula1>C$1:C$27</formula1>
    </dataValidation>
    <dataValidation type="list" allowBlank="1" showInputMessage="1" showErrorMessage="1" sqref="G36:G81" xr:uid="{0B72B615-6A55-9D48-B556-F044E680A1CD}">
      <formula1>G$1:G$7</formula1>
    </dataValidation>
    <dataValidation type="list" allowBlank="1" showInputMessage="1" showErrorMessage="1" sqref="G35" xr:uid="{4FB5FB05-C30B-124E-96F0-4E046320A8F6}">
      <formula1>G$2:G$32</formula1>
    </dataValidation>
    <dataValidation type="list" allowBlank="1" showInputMessage="1" showErrorMessage="1" sqref="H36:I81 L36:M81" xr:uid="{3913E7ED-8646-874B-9CDC-5559070903BB}">
      <formula1>H$1:H$24</formula1>
    </dataValidation>
  </dataValidations>
  <hyperlinks>
    <hyperlink ref="O32" r:id="rId1" display="https://paymentURL/?EVSEID=" xr:uid="{6088A4C1-DB31-F54F-B88B-386492AAF62F}"/>
  </hyperlinks>
  <pageMargins left="0.7" right="0.7" top="0.78740157499999996" bottom="0.78740157499999996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65AD-F012-5146-AF20-DC41AB3A1D6E}">
  <dimension ref="A1:O81"/>
  <sheetViews>
    <sheetView tabSelected="1" topLeftCell="A22" workbookViewId="0">
      <selection activeCell="H33" sqref="H33:I33"/>
    </sheetView>
  </sheetViews>
  <sheetFormatPr baseColWidth="10" defaultColWidth="11.5" defaultRowHeight="15" x14ac:dyDescent="0.2"/>
  <cols>
    <col min="1" max="1" width="25.6640625" customWidth="1"/>
    <col min="2" max="2" width="20.5" customWidth="1"/>
    <col min="3" max="3" width="13.5" bestFit="1" customWidth="1"/>
    <col min="4" max="4" width="10.33203125" bestFit="1" customWidth="1"/>
    <col min="5" max="5" width="9.83203125" bestFit="1" customWidth="1"/>
    <col min="6" max="6" width="12" bestFit="1" customWidth="1"/>
    <col min="7" max="7" width="11.6640625" bestFit="1" customWidth="1"/>
    <col min="8" max="8" width="19.5" bestFit="1" customWidth="1"/>
    <col min="9" max="9" width="17.1640625" bestFit="1" customWidth="1"/>
    <col min="10" max="10" width="13" bestFit="1" customWidth="1"/>
    <col min="11" max="11" width="13.83203125" bestFit="1" customWidth="1"/>
    <col min="12" max="12" width="15" bestFit="1" customWidth="1"/>
    <col min="13" max="13" width="12.83203125" bestFit="1" customWidth="1"/>
    <col min="14" max="14" width="16" bestFit="1" customWidth="1"/>
    <col min="15" max="15" width="42.6640625" bestFit="1" customWidth="1"/>
  </cols>
  <sheetData>
    <row r="1" spans="3:14" s="20" customFormat="1" ht="15" hidden="1" customHeight="1" x14ac:dyDescent="0.2"/>
    <row r="2" spans="3:14" s="20" customFormat="1" ht="15" hidden="1" customHeight="1" x14ac:dyDescent="0.2">
      <c r="C2" s="23" t="s">
        <v>30</v>
      </c>
      <c r="D2" s="24"/>
      <c r="E2" s="24"/>
      <c r="F2" s="24"/>
      <c r="G2" s="24" t="s">
        <v>19</v>
      </c>
      <c r="H2" s="23">
        <v>0</v>
      </c>
      <c r="I2" s="23">
        <v>0</v>
      </c>
      <c r="J2" s="24"/>
      <c r="K2" s="24"/>
      <c r="L2" s="23">
        <v>0</v>
      </c>
      <c r="M2" s="23">
        <v>0</v>
      </c>
      <c r="N2" s="24"/>
    </row>
    <row r="3" spans="3:14" s="20" customFormat="1" ht="15" hidden="1" customHeight="1" x14ac:dyDescent="0.2">
      <c r="C3" s="23" t="s">
        <v>31</v>
      </c>
      <c r="D3" s="24"/>
      <c r="E3" s="24"/>
      <c r="F3" s="24"/>
      <c r="G3" s="24" t="s">
        <v>12</v>
      </c>
      <c r="H3" s="23">
        <v>4.1666666666666664E-2</v>
      </c>
      <c r="I3" s="23">
        <v>4.1666666666666664E-2</v>
      </c>
      <c r="J3" s="24"/>
      <c r="K3" s="24"/>
      <c r="L3" s="23">
        <v>4.1666666666666664E-2</v>
      </c>
      <c r="M3" s="23">
        <v>4.1666666666666664E-2</v>
      </c>
      <c r="N3" s="24"/>
    </row>
    <row r="4" spans="3:14" s="20" customFormat="1" ht="15" hidden="1" customHeight="1" x14ac:dyDescent="0.2">
      <c r="C4" s="23" t="s">
        <v>32</v>
      </c>
      <c r="D4" s="24"/>
      <c r="E4" s="24"/>
      <c r="F4" s="24"/>
      <c r="G4" s="24" t="s">
        <v>13</v>
      </c>
      <c r="H4" s="23">
        <v>8.3333333333333301E-2</v>
      </c>
      <c r="I4" s="23">
        <v>8.3333333333333301E-2</v>
      </c>
      <c r="J4" s="24"/>
      <c r="K4" s="24"/>
      <c r="L4" s="23">
        <v>8.3333333333333301E-2</v>
      </c>
      <c r="M4" s="23">
        <v>8.3333333333333301E-2</v>
      </c>
      <c r="N4" s="24"/>
    </row>
    <row r="5" spans="3:14" s="20" customFormat="1" ht="15" hidden="1" customHeight="1" x14ac:dyDescent="0.2">
      <c r="C5" s="23" t="s">
        <v>33</v>
      </c>
      <c r="D5" s="24"/>
      <c r="E5" s="24"/>
      <c r="F5" s="24"/>
      <c r="G5" s="24" t="s">
        <v>14</v>
      </c>
      <c r="H5" s="23">
        <v>0.125</v>
      </c>
      <c r="I5" s="23">
        <v>0.125</v>
      </c>
      <c r="J5" s="24"/>
      <c r="K5" s="24"/>
      <c r="L5" s="23">
        <v>0.125</v>
      </c>
      <c r="M5" s="23">
        <v>0.125</v>
      </c>
      <c r="N5" s="24"/>
    </row>
    <row r="6" spans="3:14" s="20" customFormat="1" ht="15" hidden="1" customHeight="1" x14ac:dyDescent="0.2">
      <c r="C6" s="23" t="s">
        <v>34</v>
      </c>
      <c r="D6" s="24"/>
      <c r="E6" s="24"/>
      <c r="F6" s="24"/>
      <c r="G6" s="24" t="s">
        <v>15</v>
      </c>
      <c r="H6" s="23">
        <v>0.16666666666666699</v>
      </c>
      <c r="I6" s="23">
        <v>0.16666666666666699</v>
      </c>
      <c r="J6" s="24"/>
      <c r="K6" s="24"/>
      <c r="L6" s="23">
        <v>0.16666666666666699</v>
      </c>
      <c r="M6" s="23">
        <v>0.16666666666666699</v>
      </c>
      <c r="N6" s="24"/>
    </row>
    <row r="7" spans="3:14" s="20" customFormat="1" ht="15" hidden="1" customHeight="1" x14ac:dyDescent="0.2">
      <c r="C7" s="23"/>
      <c r="D7" s="24"/>
      <c r="E7" s="24"/>
      <c r="F7" s="24"/>
      <c r="G7" s="24" t="s">
        <v>16</v>
      </c>
      <c r="H7" s="23">
        <v>0.20833333333333301</v>
      </c>
      <c r="I7" s="23">
        <v>0.20833333333333301</v>
      </c>
      <c r="J7" s="24"/>
      <c r="K7" s="24"/>
      <c r="L7" s="23">
        <v>0.20833333333333301</v>
      </c>
      <c r="M7" s="23">
        <v>0.20833333333333301</v>
      </c>
      <c r="N7" s="24"/>
    </row>
    <row r="8" spans="3:14" s="20" customFormat="1" ht="15" hidden="1" customHeight="1" x14ac:dyDescent="0.2">
      <c r="C8" s="23"/>
      <c r="D8" s="24"/>
      <c r="E8" s="24"/>
      <c r="F8" s="24"/>
      <c r="G8" s="24" t="s">
        <v>17</v>
      </c>
      <c r="H8" s="23">
        <v>0.25</v>
      </c>
      <c r="I8" s="23">
        <v>0.25</v>
      </c>
      <c r="J8" s="24"/>
      <c r="K8" s="24"/>
      <c r="L8" s="23">
        <v>0.25</v>
      </c>
      <c r="M8" s="23">
        <v>0.25</v>
      </c>
      <c r="N8" s="24"/>
    </row>
    <row r="9" spans="3:14" s="20" customFormat="1" ht="15" hidden="1" customHeight="1" x14ac:dyDescent="0.2">
      <c r="C9" s="23"/>
      <c r="D9" s="24"/>
      <c r="E9" s="24"/>
      <c r="F9" s="24"/>
      <c r="G9" s="24" t="s">
        <v>18</v>
      </c>
      <c r="H9" s="23">
        <v>0.29166666666666702</v>
      </c>
      <c r="I9" s="23">
        <v>0.29166666666666702</v>
      </c>
      <c r="J9" s="24"/>
      <c r="K9" s="24"/>
      <c r="L9" s="23">
        <v>0.29166666666666702</v>
      </c>
      <c r="M9" s="23">
        <v>0.29166666666666702</v>
      </c>
      <c r="N9" s="24"/>
    </row>
    <row r="10" spans="3:14" s="20" customFormat="1" ht="15" hidden="1" customHeight="1" x14ac:dyDescent="0.2">
      <c r="C10" s="23"/>
      <c r="D10" s="24"/>
      <c r="E10" s="24"/>
      <c r="F10" s="24"/>
      <c r="H10" s="23">
        <v>0.33333333333333298</v>
      </c>
      <c r="I10" s="23">
        <v>0.33333333333333298</v>
      </c>
      <c r="J10" s="24"/>
      <c r="K10" s="24"/>
      <c r="L10" s="23">
        <v>0.33333333333333298</v>
      </c>
      <c r="M10" s="23">
        <v>0.33333333333333298</v>
      </c>
      <c r="N10" s="24"/>
    </row>
    <row r="11" spans="3:14" s="20" customFormat="1" ht="15" hidden="1" customHeight="1" x14ac:dyDescent="0.2">
      <c r="C11" s="23"/>
      <c r="D11" s="24"/>
      <c r="E11" s="24"/>
      <c r="F11" s="24"/>
      <c r="H11" s="23">
        <v>0.375</v>
      </c>
      <c r="I11" s="23">
        <v>0.375</v>
      </c>
      <c r="J11" s="24"/>
      <c r="K11" s="24"/>
      <c r="L11" s="23">
        <v>0.375</v>
      </c>
      <c r="M11" s="23">
        <v>0.375</v>
      </c>
      <c r="N11" s="24"/>
    </row>
    <row r="12" spans="3:14" s="20" customFormat="1" ht="15" hidden="1" customHeight="1" x14ac:dyDescent="0.2">
      <c r="C12" s="23"/>
      <c r="D12" s="24"/>
      <c r="E12" s="24"/>
      <c r="F12" s="24"/>
      <c r="H12" s="23">
        <v>0.41666666666666702</v>
      </c>
      <c r="I12" s="23">
        <v>0.41666666666666702</v>
      </c>
      <c r="J12" s="24"/>
      <c r="K12" s="24"/>
      <c r="L12" s="23">
        <v>0.41666666666666702</v>
      </c>
      <c r="M12" s="23">
        <v>0.41666666666666702</v>
      </c>
      <c r="N12" s="24"/>
    </row>
    <row r="13" spans="3:14" s="20" customFormat="1" ht="15" hidden="1" customHeight="1" x14ac:dyDescent="0.2">
      <c r="C13" s="23"/>
      <c r="D13" s="24"/>
      <c r="E13" s="24"/>
      <c r="F13" s="24"/>
      <c r="G13" s="24"/>
      <c r="H13" s="23">
        <v>0.45833333333333298</v>
      </c>
      <c r="I13" s="23">
        <v>0.45833333333333298</v>
      </c>
      <c r="J13" s="24"/>
      <c r="K13" s="24"/>
      <c r="L13" s="23">
        <v>0.45833333333333298</v>
      </c>
      <c r="M13" s="23">
        <v>0.45833333333333298</v>
      </c>
      <c r="N13" s="24"/>
    </row>
    <row r="14" spans="3:14" s="20" customFormat="1" ht="15" hidden="1" customHeight="1" x14ac:dyDescent="0.2">
      <c r="C14" s="23"/>
      <c r="D14" s="24"/>
      <c r="E14" s="24"/>
      <c r="F14" s="24"/>
      <c r="G14" s="24"/>
      <c r="H14" s="23">
        <v>0.5</v>
      </c>
      <c r="I14" s="23">
        <v>0.5</v>
      </c>
      <c r="J14" s="24"/>
      <c r="K14" s="24"/>
      <c r="L14" s="23">
        <v>0.5</v>
      </c>
      <c r="M14" s="23">
        <v>0.5</v>
      </c>
      <c r="N14" s="24"/>
    </row>
    <row r="15" spans="3:14" s="20" customFormat="1" ht="15" hidden="1" customHeight="1" x14ac:dyDescent="0.2">
      <c r="C15" s="23"/>
      <c r="D15" s="24"/>
      <c r="E15" s="24"/>
      <c r="F15" s="24"/>
      <c r="G15" s="24"/>
      <c r="H15" s="23">
        <v>0.54166666666666696</v>
      </c>
      <c r="I15" s="23">
        <v>0.54166666666666696</v>
      </c>
      <c r="J15" s="24"/>
      <c r="K15" s="24"/>
      <c r="L15" s="23">
        <v>0.54166666666666696</v>
      </c>
      <c r="M15" s="23">
        <v>0.54166666666666696</v>
      </c>
      <c r="N15" s="24"/>
    </row>
    <row r="16" spans="3:14" s="20" customFormat="1" ht="15" hidden="1" customHeight="1" x14ac:dyDescent="0.2">
      <c r="C16" s="23"/>
      <c r="D16" s="24"/>
      <c r="E16" s="24"/>
      <c r="F16" s="24"/>
      <c r="G16" s="24"/>
      <c r="H16" s="23">
        <v>0.58333333333333304</v>
      </c>
      <c r="I16" s="23">
        <v>0.58333333333333304</v>
      </c>
      <c r="J16" s="24"/>
      <c r="K16" s="24"/>
      <c r="L16" s="23">
        <v>0.58333333333333304</v>
      </c>
      <c r="M16" s="23">
        <v>0.58333333333333304</v>
      </c>
      <c r="N16" s="24"/>
    </row>
    <row r="17" spans="1:15" s="20" customFormat="1" ht="15" hidden="1" customHeight="1" x14ac:dyDescent="0.2">
      <c r="C17" s="23"/>
      <c r="D17" s="24"/>
      <c r="E17" s="24"/>
      <c r="F17" s="24"/>
      <c r="G17" s="24"/>
      <c r="H17" s="23">
        <v>0.625</v>
      </c>
      <c r="I17" s="23">
        <v>0.625</v>
      </c>
      <c r="J17" s="24"/>
      <c r="K17" s="24"/>
      <c r="L17" s="23">
        <v>0.625</v>
      </c>
      <c r="M17" s="23">
        <v>0.625</v>
      </c>
      <c r="N17" s="24"/>
    </row>
    <row r="18" spans="1:15" s="20" customFormat="1" ht="15" hidden="1" customHeight="1" x14ac:dyDescent="0.2">
      <c r="C18" s="23"/>
      <c r="D18" s="24"/>
      <c r="E18" s="24"/>
      <c r="F18" s="24"/>
      <c r="G18" s="24"/>
      <c r="H18" s="23">
        <v>0.66666666666666696</v>
      </c>
      <c r="I18" s="23">
        <v>0.66666666666666696</v>
      </c>
      <c r="J18" s="24"/>
      <c r="K18" s="24"/>
      <c r="L18" s="23">
        <v>0.66666666666666696</v>
      </c>
      <c r="M18" s="23">
        <v>0.66666666666666696</v>
      </c>
      <c r="N18" s="24"/>
    </row>
    <row r="19" spans="1:15" s="20" customFormat="1" ht="15" hidden="1" customHeight="1" x14ac:dyDescent="0.2">
      <c r="C19" s="23"/>
      <c r="D19" s="24"/>
      <c r="E19" s="24"/>
      <c r="F19" s="24"/>
      <c r="H19" s="23">
        <v>0.70833333333333304</v>
      </c>
      <c r="I19" s="23">
        <v>0.70833333333333304</v>
      </c>
      <c r="J19" s="24"/>
      <c r="K19" s="24"/>
      <c r="L19" s="23">
        <v>0.70833333333333304</v>
      </c>
      <c r="M19" s="23">
        <v>0.70833333333333304</v>
      </c>
      <c r="N19" s="24"/>
    </row>
    <row r="20" spans="1:15" s="20" customFormat="1" ht="15" hidden="1" customHeight="1" x14ac:dyDescent="0.2">
      <c r="B20" s="21"/>
      <c r="C20" s="23"/>
      <c r="D20" s="24"/>
      <c r="E20" s="24"/>
      <c r="F20" s="24"/>
      <c r="H20" s="23">
        <v>0.75</v>
      </c>
      <c r="I20" s="23">
        <v>0.75</v>
      </c>
      <c r="J20" s="24"/>
      <c r="K20" s="24"/>
      <c r="L20" s="23">
        <v>0.75</v>
      </c>
      <c r="M20" s="23">
        <v>0.75</v>
      </c>
      <c r="N20" s="24"/>
    </row>
    <row r="21" spans="1:15" s="20" customFormat="1" ht="15" hidden="1" customHeight="1" x14ac:dyDescent="0.2">
      <c r="B21" s="22"/>
      <c r="C21" s="23"/>
      <c r="D21" s="24"/>
      <c r="E21" s="24"/>
      <c r="F21" s="24"/>
      <c r="H21" s="23">
        <v>0.79166666666666696</v>
      </c>
      <c r="I21" s="23">
        <v>0.79166666666666696</v>
      </c>
      <c r="J21" s="24"/>
      <c r="K21" s="24"/>
      <c r="L21" s="23">
        <v>0.79166666666666696</v>
      </c>
      <c r="M21" s="23">
        <v>0.79166666666666696</v>
      </c>
      <c r="N21" s="24"/>
    </row>
    <row r="22" spans="1:15" ht="15" customHeight="1" x14ac:dyDescent="0.2">
      <c r="A22" s="1" t="s">
        <v>2</v>
      </c>
      <c r="B22" s="6" t="s">
        <v>55</v>
      </c>
      <c r="C22" s="24"/>
      <c r="D22" s="24"/>
      <c r="E22" s="24"/>
      <c r="F22" s="24"/>
      <c r="H22" s="26">
        <v>0.83333333333333304</v>
      </c>
      <c r="I22" s="26">
        <v>0.83333333333333304</v>
      </c>
      <c r="J22" s="27"/>
      <c r="K22" s="27"/>
      <c r="L22" s="26">
        <v>0.83333333333333304</v>
      </c>
      <c r="M22" s="26">
        <v>0.83333333333333304</v>
      </c>
      <c r="N22" s="27"/>
    </row>
    <row r="23" spans="1:15" ht="15" customHeight="1" x14ac:dyDescent="0.2">
      <c r="A23" s="1" t="s">
        <v>1</v>
      </c>
      <c r="B23" s="6" t="s">
        <v>61</v>
      </c>
      <c r="C23" s="24"/>
      <c r="D23" s="24"/>
      <c r="E23" s="24"/>
      <c r="F23" s="24"/>
      <c r="H23" s="26">
        <v>0.875</v>
      </c>
      <c r="I23" s="26">
        <v>0.875</v>
      </c>
      <c r="J23" s="27"/>
      <c r="K23" s="27"/>
      <c r="L23" s="26">
        <v>0.875</v>
      </c>
      <c r="M23" s="26">
        <v>0.875</v>
      </c>
      <c r="N23" s="27"/>
    </row>
    <row r="24" spans="1:15" ht="15" customHeight="1" x14ac:dyDescent="0.2">
      <c r="A24" s="1" t="s">
        <v>44</v>
      </c>
      <c r="B24" s="6"/>
      <c r="C24" s="24"/>
      <c r="D24" s="24"/>
      <c r="E24" s="24"/>
      <c r="F24" s="24"/>
      <c r="H24" s="26">
        <v>0.91666666666666696</v>
      </c>
      <c r="I24" s="26">
        <v>0.91666666666666696</v>
      </c>
      <c r="J24" s="27"/>
      <c r="K24" s="27"/>
      <c r="L24" s="26">
        <v>0.91666666666666696</v>
      </c>
      <c r="M24" s="26">
        <v>0.91666666666666696</v>
      </c>
      <c r="N24" s="27"/>
    </row>
    <row r="25" spans="1:15" ht="15" customHeight="1" x14ac:dyDescent="0.2">
      <c r="A25" s="1" t="s">
        <v>43</v>
      </c>
      <c r="B25" s="6" t="s">
        <v>47</v>
      </c>
      <c r="C25" s="24"/>
      <c r="D25" s="24"/>
      <c r="E25" s="24"/>
      <c r="F25" s="24"/>
      <c r="H25" s="26">
        <v>0.95833333333333304</v>
      </c>
      <c r="I25" s="26">
        <v>0.95833333333333304</v>
      </c>
      <c r="J25" s="27"/>
      <c r="K25" s="27"/>
      <c r="L25" s="26">
        <v>0.95833333333333304</v>
      </c>
      <c r="M25" s="26">
        <v>0.95833333333333304</v>
      </c>
      <c r="N25" s="27"/>
    </row>
    <row r="26" spans="1:15" ht="15" customHeight="1" x14ac:dyDescent="0.2">
      <c r="A26" s="1" t="s">
        <v>48</v>
      </c>
      <c r="B26" s="18"/>
      <c r="C26" s="24"/>
      <c r="D26" s="24"/>
      <c r="E26" s="24"/>
      <c r="F26" s="24"/>
      <c r="H26" s="26">
        <v>0.99930555555555556</v>
      </c>
      <c r="I26" s="26">
        <v>0.99930555555555556</v>
      </c>
      <c r="J26" s="27"/>
      <c r="K26" s="27"/>
      <c r="L26" s="26">
        <v>0.99930555555555556</v>
      </c>
      <c r="M26" s="26">
        <v>0.99930555555555556</v>
      </c>
      <c r="N26" s="27"/>
    </row>
    <row r="27" spans="1:15" ht="15" customHeight="1" x14ac:dyDescent="0.2">
      <c r="A27" s="1" t="s">
        <v>42</v>
      </c>
      <c r="B27" s="7">
        <v>45597</v>
      </c>
      <c r="C27" s="24"/>
      <c r="D27" s="24"/>
      <c r="E27" s="24"/>
      <c r="F27" s="24"/>
      <c r="H27" s="27"/>
      <c r="I27" s="27"/>
      <c r="J27" s="27"/>
      <c r="K27" s="27"/>
      <c r="L27" s="27"/>
      <c r="M27" s="27"/>
      <c r="N27" s="27"/>
    </row>
    <row r="28" spans="1:15" ht="15" customHeight="1" x14ac:dyDescent="0.2">
      <c r="A28" s="1" t="s">
        <v>26</v>
      </c>
      <c r="B28" s="7">
        <v>73050</v>
      </c>
      <c r="C28" s="24"/>
      <c r="D28" s="24"/>
      <c r="E28" s="24"/>
      <c r="F28" s="24"/>
      <c r="H28" s="27"/>
      <c r="I28" s="27"/>
      <c r="J28" s="27"/>
      <c r="K28" s="27"/>
      <c r="L28" s="27"/>
      <c r="M28" s="27"/>
      <c r="N28" s="27"/>
    </row>
    <row r="29" spans="1:15" ht="15" customHeight="1" x14ac:dyDescent="0.2">
      <c r="A29" s="1" t="s">
        <v>50</v>
      </c>
      <c r="B29" s="7" t="s">
        <v>52</v>
      </c>
      <c r="C29" s="24"/>
      <c r="D29" s="24"/>
      <c r="E29" s="24"/>
      <c r="F29" s="24"/>
      <c r="H29" s="27"/>
      <c r="I29" s="27"/>
      <c r="J29" s="27"/>
      <c r="K29" s="27"/>
      <c r="L29" s="27"/>
      <c r="M29" s="27"/>
      <c r="N29" s="27"/>
    </row>
    <row r="30" spans="1:15" ht="15" customHeight="1" x14ac:dyDescent="0.2">
      <c r="A30" s="1" t="s">
        <v>51</v>
      </c>
      <c r="B30" s="7" t="s">
        <v>52</v>
      </c>
      <c r="C30" s="24"/>
      <c r="D30" s="24"/>
      <c r="E30" s="24"/>
      <c r="F30" s="24"/>
      <c r="G30" s="24"/>
      <c r="H30" s="26"/>
      <c r="I30" s="26"/>
      <c r="J30" s="27"/>
      <c r="K30" s="27"/>
      <c r="L30" s="26"/>
      <c r="M30" s="26"/>
      <c r="N30" s="27"/>
      <c r="O30" s="17"/>
    </row>
    <row r="31" spans="1:15" ht="15" customHeight="1" x14ac:dyDescent="0.2">
      <c r="A31" s="1" t="s">
        <v>59</v>
      </c>
      <c r="B31" s="7"/>
      <c r="C31" s="24"/>
      <c r="D31" s="24"/>
      <c r="E31" s="24"/>
      <c r="F31" s="24"/>
      <c r="G31" s="24"/>
      <c r="H31" s="26"/>
      <c r="I31" s="26"/>
      <c r="J31" s="27"/>
      <c r="K31" s="27"/>
      <c r="L31" s="26"/>
      <c r="M31" s="26"/>
      <c r="N31" s="27"/>
      <c r="O31" s="17"/>
    </row>
    <row r="32" spans="1:15" x14ac:dyDescent="0.2">
      <c r="O32" s="17" t="s">
        <v>66</v>
      </c>
    </row>
    <row r="33" spans="1:15" x14ac:dyDescent="0.2">
      <c r="C33" s="5" t="s">
        <v>21</v>
      </c>
      <c r="G33" s="3" t="s">
        <v>18</v>
      </c>
      <c r="H33" s="4"/>
      <c r="I33" s="4"/>
      <c r="J33" s="5" t="s">
        <v>20</v>
      </c>
      <c r="L33" s="4"/>
      <c r="M33" s="4"/>
      <c r="O33" s="16" t="s">
        <v>41</v>
      </c>
    </row>
    <row r="34" spans="1:15" x14ac:dyDescent="0.2">
      <c r="A34" t="s">
        <v>8</v>
      </c>
      <c r="B34" t="s">
        <v>40</v>
      </c>
      <c r="C34" t="s">
        <v>39</v>
      </c>
      <c r="D34" t="s">
        <v>9</v>
      </c>
      <c r="E34" t="s">
        <v>10</v>
      </c>
      <c r="F34" t="s">
        <v>11</v>
      </c>
      <c r="G34" t="s">
        <v>29</v>
      </c>
      <c r="H34" t="s">
        <v>28</v>
      </c>
      <c r="I34" t="s">
        <v>27</v>
      </c>
      <c r="J34" t="s">
        <v>22</v>
      </c>
      <c r="K34" t="s">
        <v>23</v>
      </c>
      <c r="L34" t="s">
        <v>24</v>
      </c>
      <c r="M34" t="s">
        <v>25</v>
      </c>
      <c r="N34" t="s">
        <v>38</v>
      </c>
      <c r="O34" t="s">
        <v>37</v>
      </c>
    </row>
    <row r="35" spans="1:15" x14ac:dyDescent="0.2">
      <c r="A35" s="15" t="s">
        <v>36</v>
      </c>
      <c r="B35" s="15" t="s">
        <v>35</v>
      </c>
      <c r="C35" s="13" t="s">
        <v>30</v>
      </c>
      <c r="D35" s="13">
        <v>0</v>
      </c>
      <c r="E35" s="13">
        <v>0.6</v>
      </c>
      <c r="F35" s="13">
        <v>0.1</v>
      </c>
      <c r="G35" s="12"/>
      <c r="H35" s="12"/>
      <c r="I35" s="12"/>
      <c r="J35" s="13">
        <v>0.1</v>
      </c>
      <c r="K35" s="14">
        <v>240</v>
      </c>
      <c r="L35" s="12"/>
      <c r="M35" s="12"/>
      <c r="N35" s="13">
        <v>10</v>
      </c>
      <c r="O35" s="12" t="str">
        <f>IF($O$32="N/A","",$O$32&amp;Table134[[#This Row],[EVSEID*]])</f>
        <v>https://adhoc.payment.now/AB*CDE*FGHI0000*1</v>
      </c>
    </row>
    <row r="36" spans="1:15" x14ac:dyDescent="0.2">
      <c r="A36" s="8"/>
      <c r="B36" s="8"/>
      <c r="C36" s="10"/>
      <c r="D36" s="9"/>
      <c r="E36" s="19"/>
      <c r="F36" s="9"/>
      <c r="G36" s="10"/>
      <c r="H36" s="10"/>
      <c r="I36" s="10"/>
      <c r="J36" s="9"/>
      <c r="K36" s="11"/>
      <c r="L36" s="10"/>
      <c r="M36" s="10"/>
      <c r="N36" s="9"/>
      <c r="O36" s="10" t="str">
        <f>IF($O$32="N/A","",$O$32&amp;Table134[[#This Row],[EVSEID*]])</f>
        <v>https://adhoc.payment.now/</v>
      </c>
    </row>
    <row r="37" spans="1:15" x14ac:dyDescent="0.2">
      <c r="A37" s="8"/>
      <c r="B37" s="8"/>
      <c r="C37" s="10"/>
      <c r="D37" s="9"/>
      <c r="E37" s="19"/>
      <c r="F37" s="9"/>
      <c r="G37" s="10"/>
      <c r="H37" s="10"/>
      <c r="I37" s="10"/>
      <c r="J37" s="9"/>
      <c r="K37" s="11"/>
      <c r="L37" s="10"/>
      <c r="M37" s="10"/>
      <c r="N37" s="9"/>
      <c r="O37" s="10" t="str">
        <f>IF($O$32="N/A","",$O$32&amp;Table134[[#This Row],[EVSEID*]])</f>
        <v>https://adhoc.payment.now/</v>
      </c>
    </row>
    <row r="38" spans="1:15" x14ac:dyDescent="0.2">
      <c r="A38" s="8"/>
      <c r="B38" s="8"/>
      <c r="C38" s="10"/>
      <c r="D38" s="9"/>
      <c r="E38" s="19"/>
      <c r="F38" s="9"/>
      <c r="G38" s="10"/>
      <c r="H38" s="10"/>
      <c r="I38" s="10"/>
      <c r="J38" s="9"/>
      <c r="K38" s="11"/>
      <c r="L38" s="10"/>
      <c r="M38" s="10"/>
      <c r="N38" s="9"/>
      <c r="O38" s="10" t="str">
        <f>IF($O$32="N/A","",$O$32&amp;Table134[[#This Row],[EVSEID*]])</f>
        <v>https://adhoc.payment.now/</v>
      </c>
    </row>
    <row r="39" spans="1:15" x14ac:dyDescent="0.2">
      <c r="A39" s="8"/>
      <c r="B39" s="8"/>
      <c r="C39" s="10"/>
      <c r="D39" s="9"/>
      <c r="E39" s="19"/>
      <c r="F39" s="9"/>
      <c r="G39" s="10"/>
      <c r="H39" s="10"/>
      <c r="I39" s="10"/>
      <c r="J39" s="9"/>
      <c r="K39" s="11"/>
      <c r="L39" s="10"/>
      <c r="M39" s="10"/>
      <c r="N39" s="9"/>
      <c r="O39" s="10" t="str">
        <f>IF($O$32="N/A","",$O$32&amp;Table134[[#This Row],[EVSEID*]])</f>
        <v>https://adhoc.payment.now/</v>
      </c>
    </row>
    <row r="40" spans="1:15" x14ac:dyDescent="0.2">
      <c r="A40" s="8"/>
      <c r="B40" s="8"/>
      <c r="C40" s="10"/>
      <c r="D40" s="9"/>
      <c r="E40" s="19"/>
      <c r="F40" s="9"/>
      <c r="G40" s="10"/>
      <c r="H40" s="10"/>
      <c r="I40" s="10"/>
      <c r="J40" s="9"/>
      <c r="K40" s="11"/>
      <c r="L40" s="10"/>
      <c r="M40" s="10"/>
      <c r="N40" s="9"/>
      <c r="O40" s="10" t="str">
        <f>IF($O$32="N/A","",$O$32&amp;Table134[[#This Row],[EVSEID*]])</f>
        <v>https://adhoc.payment.now/</v>
      </c>
    </row>
    <row r="41" spans="1:15" x14ac:dyDescent="0.2">
      <c r="A41" s="8"/>
      <c r="B41" s="8"/>
      <c r="C41" s="10"/>
      <c r="D41" s="9"/>
      <c r="E41" s="19"/>
      <c r="F41" s="9"/>
      <c r="G41" s="10"/>
      <c r="H41" s="10"/>
      <c r="I41" s="10"/>
      <c r="J41" s="9"/>
      <c r="K41" s="11"/>
      <c r="L41" s="10"/>
      <c r="M41" s="10"/>
      <c r="N41" s="9"/>
      <c r="O41" s="10" t="str">
        <f>IF($O$32="N/A","",$O$32&amp;Table134[[#This Row],[EVSEID*]])</f>
        <v>https://adhoc.payment.now/</v>
      </c>
    </row>
    <row r="42" spans="1:15" x14ac:dyDescent="0.2">
      <c r="A42" s="8"/>
      <c r="B42" s="8"/>
      <c r="C42" s="10"/>
      <c r="D42" s="9"/>
      <c r="E42" s="19"/>
      <c r="F42" s="9"/>
      <c r="G42" s="10"/>
      <c r="H42" s="10"/>
      <c r="I42" s="10"/>
      <c r="J42" s="9"/>
      <c r="K42" s="11"/>
      <c r="L42" s="10"/>
      <c r="M42" s="10"/>
      <c r="N42" s="9"/>
      <c r="O42" s="10" t="str">
        <f>IF($O$32="N/A","",$O$32&amp;Table134[[#This Row],[EVSEID*]])</f>
        <v>https://adhoc.payment.now/</v>
      </c>
    </row>
    <row r="43" spans="1:15" x14ac:dyDescent="0.2">
      <c r="A43" s="8"/>
      <c r="B43" s="8"/>
      <c r="C43" s="10"/>
      <c r="D43" s="9"/>
      <c r="E43" s="19"/>
      <c r="F43" s="9"/>
      <c r="G43" s="10"/>
      <c r="H43" s="10"/>
      <c r="I43" s="10"/>
      <c r="J43" s="9"/>
      <c r="K43" s="11"/>
      <c r="L43" s="10"/>
      <c r="M43" s="10"/>
      <c r="N43" s="9"/>
      <c r="O43" s="10" t="str">
        <f>IF($O$32="N/A","",$O$32&amp;Table134[[#This Row],[EVSEID*]])</f>
        <v>https://adhoc.payment.now/</v>
      </c>
    </row>
    <row r="44" spans="1:15" x14ac:dyDescent="0.2">
      <c r="A44" s="8"/>
      <c r="B44" s="8"/>
      <c r="C44" s="10"/>
      <c r="D44" s="9"/>
      <c r="E44" s="19"/>
      <c r="F44" s="9"/>
      <c r="G44" s="10"/>
      <c r="H44" s="10"/>
      <c r="I44" s="10"/>
      <c r="J44" s="9"/>
      <c r="K44" s="11"/>
      <c r="L44" s="10"/>
      <c r="M44" s="10"/>
      <c r="N44" s="9"/>
      <c r="O44" s="10" t="str">
        <f>IF($O$32="N/A","",$O$32&amp;Table134[[#This Row],[EVSEID*]])</f>
        <v>https://adhoc.payment.now/</v>
      </c>
    </row>
    <row r="45" spans="1:15" x14ac:dyDescent="0.2">
      <c r="A45" s="8"/>
      <c r="B45" s="8"/>
      <c r="C45" s="10"/>
      <c r="D45" s="9"/>
      <c r="E45" s="19"/>
      <c r="F45" s="9"/>
      <c r="G45" s="10"/>
      <c r="H45" s="10"/>
      <c r="I45" s="10"/>
      <c r="J45" s="9"/>
      <c r="K45" s="11"/>
      <c r="L45" s="10"/>
      <c r="M45" s="10"/>
      <c r="N45" s="9"/>
      <c r="O45" s="10" t="str">
        <f>IF($O$32="N/A","",$O$32&amp;Table134[[#This Row],[EVSEID*]])</f>
        <v>https://adhoc.payment.now/</v>
      </c>
    </row>
    <row r="46" spans="1:15" x14ac:dyDescent="0.2">
      <c r="A46" s="8"/>
      <c r="B46" s="8"/>
      <c r="C46" s="10"/>
      <c r="D46" s="9"/>
      <c r="E46" s="19"/>
      <c r="F46" s="9"/>
      <c r="G46" s="10"/>
      <c r="H46" s="10"/>
      <c r="I46" s="10"/>
      <c r="J46" s="9"/>
      <c r="K46" s="11"/>
      <c r="L46" s="10"/>
      <c r="M46" s="10"/>
      <c r="N46" s="9"/>
      <c r="O46" s="10" t="str">
        <f>IF($O$32="N/A","",$O$32&amp;Table134[[#This Row],[EVSEID*]])</f>
        <v>https://adhoc.payment.now/</v>
      </c>
    </row>
    <row r="47" spans="1:15" x14ac:dyDescent="0.2">
      <c r="A47" s="8"/>
      <c r="B47" s="8"/>
      <c r="C47" s="10"/>
      <c r="D47" s="9"/>
      <c r="E47" s="19"/>
      <c r="F47" s="9"/>
      <c r="G47" s="10"/>
      <c r="H47" s="10"/>
      <c r="I47" s="10"/>
      <c r="J47" s="9"/>
      <c r="K47" s="11"/>
      <c r="L47" s="10"/>
      <c r="M47" s="10"/>
      <c r="N47" s="9"/>
      <c r="O47" s="10" t="str">
        <f>IF($O$32="N/A","",$O$32&amp;Table134[[#This Row],[EVSEID*]])</f>
        <v>https://adhoc.payment.now/</v>
      </c>
    </row>
    <row r="48" spans="1:15" x14ac:dyDescent="0.2">
      <c r="A48" s="8"/>
      <c r="B48" s="8"/>
      <c r="C48" s="10"/>
      <c r="D48" s="9"/>
      <c r="E48" s="19"/>
      <c r="F48" s="9"/>
      <c r="G48" s="10"/>
      <c r="H48" s="10"/>
      <c r="I48" s="10"/>
      <c r="J48" s="9"/>
      <c r="K48" s="11"/>
      <c r="L48" s="10"/>
      <c r="M48" s="10"/>
      <c r="N48" s="9"/>
      <c r="O48" s="10" t="str">
        <f>IF($O$32="N/A","",$O$32&amp;Table134[[#This Row],[EVSEID*]])</f>
        <v>https://adhoc.payment.now/</v>
      </c>
    </row>
    <row r="49" spans="1:15" x14ac:dyDescent="0.2">
      <c r="A49" s="8"/>
      <c r="B49" s="8"/>
      <c r="C49" s="10"/>
      <c r="D49" s="9"/>
      <c r="E49" s="19"/>
      <c r="F49" s="9"/>
      <c r="G49" s="10"/>
      <c r="H49" s="10"/>
      <c r="I49" s="10"/>
      <c r="J49" s="9"/>
      <c r="K49" s="11"/>
      <c r="L49" s="10"/>
      <c r="M49" s="10"/>
      <c r="N49" s="9"/>
      <c r="O49" s="10" t="str">
        <f>IF($O$32="N/A","",$O$32&amp;Table134[[#This Row],[EVSEID*]])</f>
        <v>https://adhoc.payment.now/</v>
      </c>
    </row>
    <row r="50" spans="1:15" x14ac:dyDescent="0.2">
      <c r="A50" s="8"/>
      <c r="B50" s="8"/>
      <c r="C50" s="10"/>
      <c r="D50" s="9"/>
      <c r="E50" s="19"/>
      <c r="F50" s="9"/>
      <c r="G50" s="10"/>
      <c r="H50" s="10"/>
      <c r="I50" s="10"/>
      <c r="J50" s="9"/>
      <c r="K50" s="11"/>
      <c r="L50" s="10"/>
      <c r="M50" s="10"/>
      <c r="N50" s="9"/>
      <c r="O50" s="10" t="str">
        <f>IF($O$32="N/A","",$O$32&amp;Table134[[#This Row],[EVSEID*]])</f>
        <v>https://adhoc.payment.now/</v>
      </c>
    </row>
    <row r="51" spans="1:15" x14ac:dyDescent="0.2">
      <c r="A51" s="8"/>
      <c r="B51" s="8"/>
      <c r="C51" s="10"/>
      <c r="D51" s="9"/>
      <c r="E51" s="19"/>
      <c r="F51" s="9"/>
      <c r="G51" s="10"/>
      <c r="H51" s="10"/>
      <c r="I51" s="10"/>
      <c r="J51" s="9"/>
      <c r="K51" s="11"/>
      <c r="L51" s="10"/>
      <c r="M51" s="10"/>
      <c r="N51" s="9"/>
      <c r="O51" s="10" t="str">
        <f>IF($O$32="N/A","",$O$32&amp;Table134[[#This Row],[EVSEID*]])</f>
        <v>https://adhoc.payment.now/</v>
      </c>
    </row>
    <row r="52" spans="1:15" x14ac:dyDescent="0.2">
      <c r="A52" s="8"/>
      <c r="B52" s="8"/>
      <c r="C52" s="10"/>
      <c r="D52" s="9"/>
      <c r="E52" s="19"/>
      <c r="F52" s="9"/>
      <c r="G52" s="10"/>
      <c r="H52" s="10"/>
      <c r="I52" s="10"/>
      <c r="J52" s="9"/>
      <c r="K52" s="11"/>
      <c r="L52" s="10"/>
      <c r="M52" s="10"/>
      <c r="N52" s="9"/>
      <c r="O52" s="10" t="str">
        <f>IF($O$32="N/A","",$O$32&amp;Table134[[#This Row],[EVSEID*]])</f>
        <v>https://adhoc.payment.now/</v>
      </c>
    </row>
    <row r="53" spans="1:15" x14ac:dyDescent="0.2">
      <c r="A53" s="8"/>
      <c r="B53" s="8"/>
      <c r="C53" s="10"/>
      <c r="D53" s="9"/>
      <c r="E53" s="19"/>
      <c r="F53" s="9"/>
      <c r="G53" s="10"/>
      <c r="H53" s="10"/>
      <c r="I53" s="10"/>
      <c r="J53" s="9"/>
      <c r="K53" s="11"/>
      <c r="L53" s="10"/>
      <c r="M53" s="10"/>
      <c r="N53" s="9"/>
      <c r="O53" s="10" t="str">
        <f>IF($O$32="N/A","",$O$32&amp;Table134[[#This Row],[EVSEID*]])</f>
        <v>https://adhoc.payment.now/</v>
      </c>
    </row>
    <row r="54" spans="1:15" x14ac:dyDescent="0.2">
      <c r="A54" s="8"/>
      <c r="B54" s="8"/>
      <c r="C54" s="10"/>
      <c r="D54" s="9"/>
      <c r="E54" s="19"/>
      <c r="F54" s="9"/>
      <c r="G54" s="10"/>
      <c r="H54" s="10"/>
      <c r="I54" s="10"/>
      <c r="J54" s="9"/>
      <c r="K54" s="11"/>
      <c r="L54" s="10"/>
      <c r="M54" s="10"/>
      <c r="N54" s="9"/>
      <c r="O54" s="10" t="str">
        <f>IF($O$32="N/A","",$O$32&amp;Table134[[#This Row],[EVSEID*]])</f>
        <v>https://adhoc.payment.now/</v>
      </c>
    </row>
    <row r="55" spans="1:15" x14ac:dyDescent="0.2">
      <c r="A55" s="8"/>
      <c r="B55" s="8"/>
      <c r="C55" s="10"/>
      <c r="D55" s="9"/>
      <c r="E55" s="19"/>
      <c r="F55" s="9"/>
      <c r="G55" s="10"/>
      <c r="H55" s="10"/>
      <c r="I55" s="10"/>
      <c r="J55" s="9"/>
      <c r="K55" s="11"/>
      <c r="L55" s="10"/>
      <c r="M55" s="10"/>
      <c r="N55" s="9"/>
      <c r="O55" s="10" t="str">
        <f>IF($O$32="N/A","",$O$32&amp;Table134[[#This Row],[EVSEID*]])</f>
        <v>https://adhoc.payment.now/</v>
      </c>
    </row>
    <row r="56" spans="1:15" x14ac:dyDescent="0.2">
      <c r="A56" s="8"/>
      <c r="B56" s="8"/>
      <c r="C56" s="10"/>
      <c r="D56" s="9"/>
      <c r="E56" s="19"/>
      <c r="F56" s="9"/>
      <c r="G56" s="10"/>
      <c r="H56" s="10"/>
      <c r="I56" s="10"/>
      <c r="J56" s="9"/>
      <c r="K56" s="11"/>
      <c r="L56" s="10"/>
      <c r="M56" s="10"/>
      <c r="N56" s="9"/>
      <c r="O56" s="10" t="str">
        <f>IF($O$32="N/A","",$O$32&amp;Table134[[#This Row],[EVSEID*]])</f>
        <v>https://adhoc.payment.now/</v>
      </c>
    </row>
    <row r="57" spans="1:15" x14ac:dyDescent="0.2">
      <c r="A57" s="8"/>
      <c r="B57" s="8"/>
      <c r="C57" s="10"/>
      <c r="D57" s="9"/>
      <c r="E57" s="19"/>
      <c r="F57" s="9"/>
      <c r="G57" s="10"/>
      <c r="H57" s="10"/>
      <c r="I57" s="10"/>
      <c r="J57" s="9"/>
      <c r="K57" s="11"/>
      <c r="L57" s="10"/>
      <c r="M57" s="10"/>
      <c r="N57" s="9"/>
      <c r="O57" s="10" t="str">
        <f>IF($O$32="N/A","",$O$32&amp;Table134[[#This Row],[EVSEID*]])</f>
        <v>https://adhoc.payment.now/</v>
      </c>
    </row>
    <row r="58" spans="1:15" x14ac:dyDescent="0.2">
      <c r="A58" s="8"/>
      <c r="B58" s="8"/>
      <c r="C58" s="10"/>
      <c r="D58" s="9"/>
      <c r="E58" s="19"/>
      <c r="F58" s="9"/>
      <c r="G58" s="10"/>
      <c r="H58" s="10"/>
      <c r="I58" s="10"/>
      <c r="J58" s="9"/>
      <c r="K58" s="11"/>
      <c r="L58" s="10"/>
      <c r="M58" s="10"/>
      <c r="N58" s="9"/>
      <c r="O58" s="10" t="str">
        <f>IF($O$32="N/A","",$O$32&amp;Table134[[#This Row],[EVSEID*]])</f>
        <v>https://adhoc.payment.now/</v>
      </c>
    </row>
    <row r="59" spans="1:15" x14ac:dyDescent="0.2">
      <c r="A59" s="8"/>
      <c r="B59" s="8"/>
      <c r="C59" s="10"/>
      <c r="D59" s="9"/>
      <c r="E59" s="19"/>
      <c r="F59" s="9"/>
      <c r="G59" s="10"/>
      <c r="H59" s="10"/>
      <c r="I59" s="10"/>
      <c r="J59" s="9"/>
      <c r="K59" s="11"/>
      <c r="L59" s="10"/>
      <c r="M59" s="10"/>
      <c r="N59" s="9"/>
      <c r="O59" s="10" t="str">
        <f>IF($O$32="N/A","",$O$32&amp;Table134[[#This Row],[EVSEID*]])</f>
        <v>https://adhoc.payment.now/</v>
      </c>
    </row>
    <row r="60" spans="1:15" x14ac:dyDescent="0.2">
      <c r="A60" s="8"/>
      <c r="B60" s="8"/>
      <c r="C60" s="10"/>
      <c r="D60" s="9"/>
      <c r="E60" s="19"/>
      <c r="F60" s="9"/>
      <c r="G60" s="10"/>
      <c r="H60" s="10"/>
      <c r="I60" s="10"/>
      <c r="J60" s="9"/>
      <c r="K60" s="11"/>
      <c r="L60" s="10"/>
      <c r="M60" s="10"/>
      <c r="N60" s="9"/>
      <c r="O60" s="10" t="str">
        <f>IF($O$32="N/A","",$O$32&amp;Table134[[#This Row],[EVSEID*]])</f>
        <v>https://adhoc.payment.now/</v>
      </c>
    </row>
    <row r="61" spans="1:15" x14ac:dyDescent="0.2">
      <c r="A61" s="8"/>
      <c r="B61" s="8"/>
      <c r="C61" s="10"/>
      <c r="D61" s="9"/>
      <c r="E61" s="19"/>
      <c r="F61" s="9"/>
      <c r="G61" s="10"/>
      <c r="H61" s="10"/>
      <c r="I61" s="10"/>
      <c r="J61" s="9"/>
      <c r="K61" s="11"/>
      <c r="L61" s="10"/>
      <c r="M61" s="10"/>
      <c r="N61" s="9"/>
      <c r="O61" s="10" t="str">
        <f>IF($O$32="N/A","",$O$32&amp;Table134[[#This Row],[EVSEID*]])</f>
        <v>https://adhoc.payment.now/</v>
      </c>
    </row>
    <row r="62" spans="1:15" x14ac:dyDescent="0.2">
      <c r="A62" s="8"/>
      <c r="B62" s="8"/>
      <c r="C62" s="10"/>
      <c r="D62" s="9"/>
      <c r="E62" s="19"/>
      <c r="F62" s="9"/>
      <c r="G62" s="10"/>
      <c r="H62" s="10"/>
      <c r="I62" s="10"/>
      <c r="J62" s="9"/>
      <c r="K62" s="11"/>
      <c r="L62" s="10"/>
      <c r="M62" s="10"/>
      <c r="N62" s="9"/>
      <c r="O62" s="10" t="str">
        <f>IF($O$32="N/A","",$O$32&amp;Table134[[#This Row],[EVSEID*]])</f>
        <v>https://adhoc.payment.now/</v>
      </c>
    </row>
    <row r="63" spans="1:15" x14ac:dyDescent="0.2">
      <c r="A63" s="8"/>
      <c r="B63" s="8"/>
      <c r="C63" s="10"/>
      <c r="D63" s="9"/>
      <c r="E63" s="19"/>
      <c r="F63" s="9"/>
      <c r="G63" s="10"/>
      <c r="H63" s="10"/>
      <c r="I63" s="10"/>
      <c r="J63" s="9"/>
      <c r="K63" s="11"/>
      <c r="L63" s="10"/>
      <c r="M63" s="10"/>
      <c r="N63" s="9"/>
      <c r="O63" s="10" t="str">
        <f>IF($O$32="N/A","",$O$32&amp;Table134[[#This Row],[EVSEID*]])</f>
        <v>https://adhoc.payment.now/</v>
      </c>
    </row>
    <row r="64" spans="1:15" x14ac:dyDescent="0.2">
      <c r="A64" s="8"/>
      <c r="B64" s="8"/>
      <c r="C64" s="10"/>
      <c r="D64" s="9"/>
      <c r="E64" s="19"/>
      <c r="F64" s="9"/>
      <c r="G64" s="10"/>
      <c r="H64" s="10"/>
      <c r="I64" s="10"/>
      <c r="J64" s="9"/>
      <c r="K64" s="11"/>
      <c r="L64" s="10"/>
      <c r="M64" s="10"/>
      <c r="N64" s="9"/>
      <c r="O64" s="10" t="str">
        <f>IF($O$32="N/A","",$O$32&amp;Table134[[#This Row],[EVSEID*]])</f>
        <v>https://adhoc.payment.now/</v>
      </c>
    </row>
    <row r="65" spans="1:15" x14ac:dyDescent="0.2">
      <c r="A65" s="8"/>
      <c r="B65" s="8"/>
      <c r="C65" s="10"/>
      <c r="D65" s="9"/>
      <c r="E65" s="19"/>
      <c r="F65" s="9"/>
      <c r="G65" s="10"/>
      <c r="H65" s="10"/>
      <c r="I65" s="10"/>
      <c r="J65" s="9"/>
      <c r="K65" s="11"/>
      <c r="L65" s="10"/>
      <c r="M65" s="10"/>
      <c r="N65" s="9"/>
      <c r="O65" s="10" t="str">
        <f>IF($O$32="N/A","",$O$32&amp;Table134[[#This Row],[EVSEID*]])</f>
        <v>https://adhoc.payment.now/</v>
      </c>
    </row>
    <row r="66" spans="1:15" x14ac:dyDescent="0.2">
      <c r="A66" s="8"/>
      <c r="B66" s="8"/>
      <c r="C66" s="10"/>
      <c r="D66" s="9"/>
      <c r="E66" s="19"/>
      <c r="F66" s="9"/>
      <c r="G66" s="10"/>
      <c r="H66" s="10"/>
      <c r="I66" s="10"/>
      <c r="J66" s="9"/>
      <c r="K66" s="11"/>
      <c r="L66" s="10"/>
      <c r="M66" s="10"/>
      <c r="N66" s="9"/>
      <c r="O66" s="10" t="str">
        <f>IF($O$32="N/A","",$O$32&amp;Table134[[#This Row],[EVSEID*]])</f>
        <v>https://adhoc.payment.now/</v>
      </c>
    </row>
    <row r="67" spans="1:15" x14ac:dyDescent="0.2">
      <c r="A67" s="8"/>
      <c r="B67" s="8"/>
      <c r="C67" s="10"/>
      <c r="D67" s="9"/>
      <c r="E67" s="19"/>
      <c r="F67" s="9"/>
      <c r="G67" s="10"/>
      <c r="H67" s="10"/>
      <c r="I67" s="10"/>
      <c r="J67" s="9"/>
      <c r="K67" s="11"/>
      <c r="L67" s="10"/>
      <c r="M67" s="10"/>
      <c r="N67" s="9"/>
      <c r="O67" s="10" t="str">
        <f>IF($O$32="N/A","",$O$32&amp;Table134[[#This Row],[EVSEID*]])</f>
        <v>https://adhoc.payment.now/</v>
      </c>
    </row>
    <row r="68" spans="1:15" x14ac:dyDescent="0.2">
      <c r="A68" s="8"/>
      <c r="B68" s="8"/>
      <c r="C68" s="10"/>
      <c r="D68" s="9"/>
      <c r="E68" s="19"/>
      <c r="F68" s="9"/>
      <c r="G68" s="10"/>
      <c r="H68" s="10"/>
      <c r="I68" s="10"/>
      <c r="J68" s="9"/>
      <c r="K68" s="11"/>
      <c r="L68" s="10"/>
      <c r="M68" s="10"/>
      <c r="N68" s="9"/>
      <c r="O68" s="10" t="str">
        <f>IF($O$32="N/A","",$O$32&amp;Table134[[#This Row],[EVSEID*]])</f>
        <v>https://adhoc.payment.now/</v>
      </c>
    </row>
    <row r="69" spans="1:15" x14ac:dyDescent="0.2">
      <c r="A69" s="8"/>
      <c r="B69" s="8"/>
      <c r="C69" s="10"/>
      <c r="D69" s="9"/>
      <c r="E69" s="19"/>
      <c r="F69" s="9"/>
      <c r="G69" s="10"/>
      <c r="H69" s="10"/>
      <c r="I69" s="10"/>
      <c r="J69" s="9"/>
      <c r="K69" s="11"/>
      <c r="L69" s="10"/>
      <c r="M69" s="10"/>
      <c r="N69" s="9"/>
      <c r="O69" s="10" t="str">
        <f>IF($O$32="N/A","",$O$32&amp;Table134[[#This Row],[EVSEID*]])</f>
        <v>https://adhoc.payment.now/</v>
      </c>
    </row>
    <row r="70" spans="1:15" x14ac:dyDescent="0.2">
      <c r="A70" s="8"/>
      <c r="B70" s="8"/>
      <c r="C70" s="10"/>
      <c r="D70" s="9"/>
      <c r="E70" s="19"/>
      <c r="F70" s="9"/>
      <c r="G70" s="10"/>
      <c r="H70" s="10"/>
      <c r="I70" s="10"/>
      <c r="J70" s="9"/>
      <c r="K70" s="11"/>
      <c r="L70" s="10"/>
      <c r="M70" s="10"/>
      <c r="N70" s="9"/>
      <c r="O70" s="10" t="str">
        <f>IF($O$32="N/A","",$O$32&amp;Table134[[#This Row],[EVSEID*]])</f>
        <v>https://adhoc.payment.now/</v>
      </c>
    </row>
    <row r="71" spans="1:15" x14ac:dyDescent="0.2">
      <c r="A71" s="8"/>
      <c r="B71" s="8"/>
      <c r="C71" s="10"/>
      <c r="D71" s="9"/>
      <c r="E71" s="19"/>
      <c r="F71" s="9"/>
      <c r="G71" s="10"/>
      <c r="H71" s="10"/>
      <c r="I71" s="10"/>
      <c r="J71" s="9"/>
      <c r="K71" s="11"/>
      <c r="L71" s="10"/>
      <c r="M71" s="10"/>
      <c r="N71" s="9"/>
      <c r="O71" s="10" t="str">
        <f>IF($O$32="N/A","",$O$32&amp;Table134[[#This Row],[EVSEID*]])</f>
        <v>https://adhoc.payment.now/</v>
      </c>
    </row>
    <row r="72" spans="1:15" x14ac:dyDescent="0.2">
      <c r="A72" s="8"/>
      <c r="B72" s="8"/>
      <c r="C72" s="10"/>
      <c r="D72" s="9"/>
      <c r="E72" s="19"/>
      <c r="F72" s="9"/>
      <c r="G72" s="10"/>
      <c r="H72" s="10"/>
      <c r="I72" s="10"/>
      <c r="J72" s="9"/>
      <c r="K72" s="11"/>
      <c r="L72" s="10"/>
      <c r="M72" s="10"/>
      <c r="N72" s="9"/>
      <c r="O72" s="10" t="str">
        <f>IF($O$32="N/A","",$O$32&amp;Table134[[#This Row],[EVSEID*]])</f>
        <v>https://adhoc.payment.now/</v>
      </c>
    </row>
    <row r="73" spans="1:15" x14ac:dyDescent="0.2">
      <c r="A73" s="8"/>
      <c r="B73" s="8"/>
      <c r="C73" s="10"/>
      <c r="D73" s="9"/>
      <c r="E73" s="19"/>
      <c r="F73" s="9"/>
      <c r="G73" s="10"/>
      <c r="H73" s="10"/>
      <c r="I73" s="10"/>
      <c r="J73" s="9"/>
      <c r="K73" s="11"/>
      <c r="L73" s="10"/>
      <c r="M73" s="10"/>
      <c r="N73" s="9"/>
      <c r="O73" s="10" t="str">
        <f>IF($O$32="N/A","",$O$32&amp;Table134[[#This Row],[EVSEID*]])</f>
        <v>https://adhoc.payment.now/</v>
      </c>
    </row>
    <row r="74" spans="1:15" x14ac:dyDescent="0.2">
      <c r="A74" s="8"/>
      <c r="B74" s="8"/>
      <c r="C74" s="10"/>
      <c r="D74" s="9"/>
      <c r="E74" s="19"/>
      <c r="F74" s="9"/>
      <c r="G74" s="10"/>
      <c r="H74" s="10"/>
      <c r="I74" s="10"/>
      <c r="J74" s="9"/>
      <c r="K74" s="11"/>
      <c r="L74" s="10"/>
      <c r="M74" s="10"/>
      <c r="N74" s="9"/>
      <c r="O74" s="10" t="str">
        <f>IF($O$32="N/A","",$O$32&amp;Table134[[#This Row],[EVSEID*]])</f>
        <v>https://adhoc.payment.now/</v>
      </c>
    </row>
    <row r="75" spans="1:15" x14ac:dyDescent="0.2">
      <c r="A75" s="8"/>
      <c r="B75" s="8"/>
      <c r="C75" s="10"/>
      <c r="D75" s="9"/>
      <c r="E75" s="19"/>
      <c r="F75" s="9"/>
      <c r="G75" s="10"/>
      <c r="H75" s="10"/>
      <c r="I75" s="10"/>
      <c r="J75" s="9"/>
      <c r="K75" s="11"/>
      <c r="L75" s="10"/>
      <c r="M75" s="10"/>
      <c r="N75" s="9"/>
      <c r="O75" s="10" t="str">
        <f>IF($O$32="N/A","",$O$32&amp;Table134[[#This Row],[EVSEID*]])</f>
        <v>https://adhoc.payment.now/</v>
      </c>
    </row>
    <row r="76" spans="1:15" x14ac:dyDescent="0.2">
      <c r="A76" s="8"/>
      <c r="B76" s="8"/>
      <c r="C76" s="10"/>
      <c r="D76" s="9"/>
      <c r="E76" s="19"/>
      <c r="F76" s="9"/>
      <c r="G76" s="10"/>
      <c r="H76" s="10"/>
      <c r="I76" s="10"/>
      <c r="J76" s="9"/>
      <c r="K76" s="11"/>
      <c r="L76" s="10"/>
      <c r="M76" s="10"/>
      <c r="N76" s="9"/>
      <c r="O76" s="10" t="str">
        <f>IF($O$32="N/A","",$O$32&amp;Table134[[#This Row],[EVSEID*]])</f>
        <v>https://adhoc.payment.now/</v>
      </c>
    </row>
    <row r="77" spans="1:15" x14ac:dyDescent="0.2">
      <c r="A77" s="8"/>
      <c r="B77" s="8"/>
      <c r="C77" s="10"/>
      <c r="D77" s="9"/>
      <c r="E77" s="19"/>
      <c r="F77" s="9"/>
      <c r="G77" s="10"/>
      <c r="H77" s="10"/>
      <c r="I77" s="10"/>
      <c r="J77" s="9"/>
      <c r="K77" s="11"/>
      <c r="L77" s="10"/>
      <c r="M77" s="10"/>
      <c r="N77" s="9"/>
      <c r="O77" s="10" t="str">
        <f>IF($O$32="N/A","",$O$32&amp;Table134[[#This Row],[EVSEID*]])</f>
        <v>https://adhoc.payment.now/</v>
      </c>
    </row>
    <row r="78" spans="1:15" x14ac:dyDescent="0.2">
      <c r="A78" s="8"/>
      <c r="B78" s="8"/>
      <c r="C78" s="10"/>
      <c r="D78" s="9"/>
      <c r="E78" s="19"/>
      <c r="F78" s="9"/>
      <c r="G78" s="10"/>
      <c r="H78" s="10"/>
      <c r="I78" s="10"/>
      <c r="J78" s="9"/>
      <c r="K78" s="11"/>
      <c r="L78" s="10"/>
      <c r="M78" s="10"/>
      <c r="N78" s="9"/>
      <c r="O78" s="10" t="str">
        <f>IF($O$32="N/A","",$O$32&amp;Table134[[#This Row],[EVSEID*]])</f>
        <v>https://adhoc.payment.now/</v>
      </c>
    </row>
    <row r="79" spans="1:15" x14ac:dyDescent="0.2">
      <c r="A79" s="8"/>
      <c r="B79" s="8"/>
      <c r="C79" s="10"/>
      <c r="D79" s="9"/>
      <c r="E79" s="19"/>
      <c r="F79" s="9"/>
      <c r="G79" s="10"/>
      <c r="H79" s="10"/>
      <c r="I79" s="10"/>
      <c r="J79" s="9"/>
      <c r="K79" s="11"/>
      <c r="L79" s="10"/>
      <c r="M79" s="10"/>
      <c r="N79" s="9"/>
      <c r="O79" s="10" t="str">
        <f>IF($O$32="N/A","",$O$32&amp;Table134[[#This Row],[EVSEID*]])</f>
        <v>https://adhoc.payment.now/</v>
      </c>
    </row>
    <row r="80" spans="1:15" x14ac:dyDescent="0.2">
      <c r="A80" s="8"/>
      <c r="B80" s="8"/>
      <c r="C80" s="10"/>
      <c r="D80" s="9"/>
      <c r="E80" s="19"/>
      <c r="F80" s="9"/>
      <c r="G80" s="10"/>
      <c r="H80" s="10"/>
      <c r="I80" s="10"/>
      <c r="J80" s="9"/>
      <c r="K80" s="11"/>
      <c r="L80" s="10"/>
      <c r="M80" s="10"/>
      <c r="N80" s="9"/>
      <c r="O80" s="10" t="str">
        <f>IF($O$32="N/A","",$O$32&amp;Table134[[#This Row],[EVSEID*]])</f>
        <v>https://adhoc.payment.now/</v>
      </c>
    </row>
    <row r="81" spans="1:15" x14ac:dyDescent="0.2">
      <c r="A81" s="8"/>
      <c r="B81" s="8"/>
      <c r="C81" s="10"/>
      <c r="D81" s="9"/>
      <c r="E81" s="19"/>
      <c r="F81" s="9"/>
      <c r="G81" s="10"/>
      <c r="H81" s="10"/>
      <c r="I81" s="10"/>
      <c r="J81" s="9"/>
      <c r="K81" s="11"/>
      <c r="L81" s="10"/>
      <c r="M81" s="10"/>
      <c r="N81" s="9"/>
      <c r="O81" s="10" t="str">
        <f>IF($O$32="N/A","",$O$32&amp;Table134[[#This Row],[EVSEID*]])</f>
        <v>https://adhoc.payment.now/</v>
      </c>
    </row>
  </sheetData>
  <dataValidations count="3">
    <dataValidation type="list" allowBlank="1" showInputMessage="1" showErrorMessage="1" sqref="G36:I81 C36:C81 L36:M81" xr:uid="{CB62A2C7-DB9F-1048-9C70-2D868B6F6D8E}">
      <formula1>C$1:C$27</formula1>
    </dataValidation>
    <dataValidation type="list" allowBlank="1" showInputMessage="1" showErrorMessage="1" sqref="C35" xr:uid="{793D7787-2A17-A940-A5C1-16F20E5C9BE9}">
      <formula1>C$1:C$10</formula1>
    </dataValidation>
    <dataValidation type="list" allowBlank="1" showInputMessage="1" showErrorMessage="1" sqref="G35" xr:uid="{A0F8DFBE-26A0-E545-B337-2DD87EF488CC}">
      <formula1>G$2:G$33</formula1>
    </dataValidation>
  </dataValidations>
  <hyperlinks>
    <hyperlink ref="O32" r:id="rId1" xr:uid="{636806A4-BADC-F44D-9663-CA3809367F5F}"/>
  </hyperlinks>
  <pageMargins left="0.7" right="0.7" top="0.78740157499999996" bottom="0.78740157499999996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12dfb6b-55a0-4db2-b78b-c603ea466098">
      <UserInfo>
        <DisplayName>Ulrich Heitmann</DisplayName>
        <AccountId>14</AccountId>
        <AccountType/>
      </UserInfo>
      <UserInfo>
        <DisplayName>Arne Meusel</DisplayName>
        <AccountId>12</AccountId>
        <AccountType/>
      </UserInfo>
    </SharedWithUsers>
    <TaxCatchAll xmlns="a12dfb6b-55a0-4db2-b78b-c603ea466098" xsi:nil="true"/>
    <lcf76f155ced4ddcb4097134ff3c332f xmlns="80b2d39a-77c7-4937-a8b6-ea4e7fe52a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667905D276A438D99958BE5D2A318" ma:contentTypeVersion="18" ma:contentTypeDescription="Ein neues Dokument erstellen." ma:contentTypeScope="" ma:versionID="a61d8879ef20c5273d3f67946d107e93">
  <xsd:schema xmlns:xsd="http://www.w3.org/2001/XMLSchema" xmlns:xs="http://www.w3.org/2001/XMLSchema" xmlns:p="http://schemas.microsoft.com/office/2006/metadata/properties" xmlns:ns2="80b2d39a-77c7-4937-a8b6-ea4e7fe52ab0" xmlns:ns3="a12dfb6b-55a0-4db2-b78b-c603ea466098" targetNamespace="http://schemas.microsoft.com/office/2006/metadata/properties" ma:root="true" ma:fieldsID="aae81c60fbd399cfdaea2b6efd5983a0" ns2:_="" ns3:_="">
    <xsd:import namespace="80b2d39a-77c7-4937-a8b6-ea4e7fe52ab0"/>
    <xsd:import namespace="a12dfb6b-55a0-4db2-b78b-c603ea4660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2d39a-77c7-4937-a8b6-ea4e7fe52a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80590835-67be-454d-ace4-3413c97b5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dfb6b-55a0-4db2-b78b-c603ea4660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b3e8bb-f7fe-4ea4-a295-b93c7ba15be7}" ma:internalName="TaxCatchAll" ma:showField="CatchAllData" ma:web="a12dfb6b-55a0-4db2-b78b-c603ea4660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9DA4B-5C67-460D-83C3-BED45C1A508F}">
  <ds:schemaRefs>
    <ds:schemaRef ds:uri="http://schemas.microsoft.com/office/2006/documentManagement/types"/>
    <ds:schemaRef ds:uri="a12dfb6b-55a0-4db2-b78b-c603ea466098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80b2d39a-77c7-4937-a8b6-ea4e7fe52ab0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D091C4-8C58-44FD-89FE-885B77CE9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83F20-4E17-40B4-B036-40A45264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2d39a-77c7-4937-a8b6-ea4e7fe52ab0"/>
    <ds:schemaRef ds:uri="a12dfb6b-55a0-4db2-b78b-c603ea4660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</vt:lpstr>
      <vt:lpstr>Tariff_App</vt:lpstr>
      <vt:lpstr>Tariff_Terminal</vt:lpstr>
      <vt:lpstr>Tariff_QRCode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Ulrich Heitmann</dc:creator>
  <cp:keywords/>
  <dc:description/>
  <cp:lastModifiedBy>Arne Meusel</cp:lastModifiedBy>
  <cp:revision/>
  <dcterms:created xsi:type="dcterms:W3CDTF">2024-03-19T08:14:51Z</dcterms:created>
  <dcterms:modified xsi:type="dcterms:W3CDTF">2025-03-25T13:13:53Z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0x010100CC3667905D276A438D99958BE5D2A318</vt:lpwstr>
  </property>
  <property fmtid="{D5CDD505-2E9C-101B-9397-08002B2CF9AE}" pid="3" name="MediaServiceImageTags">
    <vt:lpwstr/>
  </property>
</Properties>
</file>